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36" activeTab="0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2">'一般公共预算财政基本支出'!$A$1:$E$35</definedName>
    <definedName name="_xlnm.Print_Area" localSheetId="1">'一般公共预算支出'!$A$1:$E$32</definedName>
    <definedName name="_xlnm.Print_Area" localSheetId="3">'一般公用预算“三公”经费支出表'!$A$1:$F$8</definedName>
    <definedName name="_xlnm.Print_Titles" localSheetId="5">'部门收支总表'!$1:$6</definedName>
    <definedName name="_xlnm.Print_Titles" localSheetId="0">'财政拨款收支总表'!$1:$6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<sst xmlns="http://schemas.openxmlformats.org/spreadsheetml/2006/main" count="323" uniqueCount="177">
  <si>
    <t>表1</t>
  </si>
  <si>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</si>
  <si>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</si>
  <si>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</si>
  <si>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</si>
  <si>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</si>
  <si>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</si>
  <si>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社会保障和就业支出</t>
  </si>
  <si>
    <t>二、上年结转</t>
  </si>
  <si>
    <t>医疗卫生与计划生育支出</t>
  </si>
  <si>
    <t>住房保障支出</t>
  </si>
  <si>
    <t>收入总数</t>
  </si>
  <si>
    <t>支出总数</t>
  </si>
  <si>
    <t>表2</t>
  </si>
  <si>
    <t>功能分类科目</t>
  </si>
  <si>
    <t>2016年预算数</t>
  </si>
  <si>
    <t>科目编码</t>
  </si>
  <si>
    <t>科目名称</t>
  </si>
  <si>
    <t>基本支出</t>
  </si>
  <si>
    <t>项目支出</t>
  </si>
  <si>
    <t>201</t>
  </si>
  <si>
    <t xml:space="preserve">    行政运行</t>
  </si>
  <si>
    <t xml:space="preserve">    一般行政管理事务</t>
  </si>
  <si>
    <t xml:space="preserve">    事业运行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</si>
  <si>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</si>
  <si>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</si>
  <si>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</si>
  <si>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</si>
  <si>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住房改革支出</t>
  </si>
  <si>
    <t xml:space="preserve">    住房公积金</t>
  </si>
  <si>
    <t>表3</t>
  </si>
  <si>
    <t>经济分类科目</t>
  </si>
  <si>
    <t>2016年基本支出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</si>
  <si>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</si>
  <si>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</si>
  <si>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</si>
  <si>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</si>
  <si>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</si>
  <si>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</si>
  <si>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</si>
  <si>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</si>
  <si>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</si>
  <si>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</si>
  <si>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</si>
  <si>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</si>
  <si>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</si>
  <si>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</si>
  <si>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</si>
  <si>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</si>
  <si>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</si>
  <si>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</si>
  <si>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</si>
  <si>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</si>
  <si>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</si>
  <si>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</si>
  <si>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</si>
  <si>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</si>
  <si>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</si>
  <si>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</si>
  <si>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</si>
  <si>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</si>
  <si>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</si>
  <si>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</si>
  <si>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</si>
  <si>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</si>
  <si>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</si>
  <si>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</si>
  <si>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</si>
  <si>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</si>
  <si>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</si>
  <si>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</si>
  <si>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</si>
  <si>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</si>
  <si>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</si>
  <si>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</si>
  <si>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</si>
  <si>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</si>
  <si>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</si>
  <si>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</si>
  <si>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</si>
  <si>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</si>
  <si>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</si>
  <si>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</si>
  <si>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</si>
  <si>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</si>
  <si>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</si>
  <si>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</si>
  <si>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</si>
  <si>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</si>
  <si>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</si>
  <si>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</si>
  <si>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</si>
  <si>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</si>
  <si>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</si>
  <si>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</si>
  <si>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</si>
  <si>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</si>
  <si>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</si>
  <si>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</si>
  <si>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</si>
  <si>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</si>
  <si>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</si>
  <si>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</si>
  <si>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</si>
  <si>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</si>
  <si>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</si>
  <si>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</si>
  <si>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</si>
  <si>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</si>
  <si>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收入总计</t>
  </si>
  <si>
    <t>支出总计</t>
  </si>
  <si>
    <t>表7</t>
  </si>
  <si>
    <t>其中：教育收费</t>
  </si>
  <si>
    <t>表8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</si>
  <si>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</si>
  <si>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</si>
  <si>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</si>
  <si>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</si>
  <si>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</si>
  <si>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</si>
  <si>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</si>
  <si>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</si>
  <si>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</si>
  <si>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</si>
  <si>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</si>
  <si>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</si>
  <si>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</si>
  <si>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</si>
  <si>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</si>
  <si>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</si>
  <si>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 xml:space="preserve"> 合  计  </t>
  </si>
  <si>
    <t>重庆市永川区财政局财政拨款收支总表</t>
  </si>
  <si>
    <t>重庆市永川区财政局一般公共预算财政拨款支出预算表</t>
  </si>
  <si>
    <t>重庆市永川区财政局一般公共预算财政拨款基本支出预算表</t>
  </si>
  <si>
    <t>重庆市永川区财政局一般公共预算“三公”经费支出表</t>
  </si>
  <si>
    <t>重庆市永川区财政局政府性基金预算支出表</t>
  </si>
  <si>
    <t>重庆市永川区财政局部门收支总表</t>
  </si>
  <si>
    <t>重庆市永川区财政局部门收入总表</t>
  </si>
  <si>
    <t>重庆市永川区财政局部门支出总表</t>
  </si>
  <si>
    <t xml:space="preserve">  财政事务</t>
  </si>
  <si>
    <r>
      <t xml:space="preserve">  2010</t>
    </r>
    <r>
      <rPr>
        <sz val="12"/>
        <rFont val="宋体"/>
        <family val="0"/>
      </rPr>
      <t>6</t>
    </r>
  </si>
  <si>
    <t>208</t>
  </si>
  <si>
    <t xml:space="preserve">  20805</t>
  </si>
  <si>
    <t xml:space="preserve">    2080501</t>
  </si>
  <si>
    <t xml:space="preserve">  21005</t>
  </si>
  <si>
    <t xml:space="preserve">    2100501</t>
  </si>
  <si>
    <t>221</t>
  </si>
  <si>
    <t xml:space="preserve">  22102</t>
  </si>
  <si>
    <t xml:space="preserve">    2210201</t>
  </si>
  <si>
    <t xml:space="preserve">    2010601</t>
  </si>
  <si>
    <t xml:space="preserve">    2010602</t>
  </si>
  <si>
    <t xml:space="preserve">    2010604</t>
  </si>
  <si>
    <t xml:space="preserve">    2010605</t>
  </si>
  <si>
    <t xml:space="preserve">    2010607</t>
  </si>
  <si>
    <t xml:space="preserve">    2010650</t>
  </si>
  <si>
    <t xml:space="preserve">    预算改革业务</t>
  </si>
  <si>
    <t xml:space="preserve">    财政国库业务</t>
  </si>
  <si>
    <t xml:space="preserve">    信息化建设</t>
  </si>
  <si>
    <t xml:space="preserve">    2010108</t>
  </si>
  <si>
    <t xml:space="preserve">    财政委托业务支出</t>
  </si>
  <si>
    <t>210</t>
  </si>
  <si>
    <t xml:space="preserve">  20899</t>
  </si>
  <si>
    <t xml:space="preserve">    2089901</t>
  </si>
  <si>
    <r>
      <t xml:space="preserve"> </t>
    </r>
    <r>
      <rPr>
        <sz val="12"/>
        <rFont val="宋体"/>
        <family val="0"/>
      </rPr>
      <t xml:space="preserve"> 其他社会保障和就业支出</t>
    </r>
  </si>
  <si>
    <r>
      <t xml:space="preserve"> </t>
    </r>
    <r>
      <rPr>
        <sz val="12"/>
        <rFont val="宋体"/>
        <family val="0"/>
      </rPr>
      <t xml:space="preserve">   其他社会保障和就业支出</t>
    </r>
  </si>
  <si>
    <t xml:space="preserve">    2100503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</si>
  <si>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公务员医疗补助</t>
    </r>
  </si>
  <si>
    <t xml:space="preserve">    2100599</t>
  </si>
  <si>
    <r>
      <t xml:space="preserve"> </t>
    </r>
    <r>
      <rPr>
        <sz val="12"/>
        <rFont val="宋体"/>
        <family val="0"/>
      </rPr>
      <t xml:space="preserve">   其他医疗保障支出</t>
    </r>
  </si>
  <si>
    <t>农林水支出</t>
  </si>
  <si>
    <t>农林水支出</t>
  </si>
  <si>
    <t>213</t>
  </si>
  <si>
    <t xml:space="preserve">  21307</t>
  </si>
  <si>
    <t xml:space="preserve">    2130799</t>
  </si>
  <si>
    <t xml:space="preserve">    其他农村综合改革支出</t>
  </si>
  <si>
    <t xml:space="preserve">  农村综合改革</t>
  </si>
  <si>
    <t>一般公共预算拨款收入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</si>
</sst>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#,##0.0_);[Red]\(#,##0.0\)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5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2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 vertical="center"/>
      <protection/>
    </xf>
    <xf numFmtId="181" fontId="23" fillId="0" borderId="11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horizontal="center" vertical="center"/>
    </xf>
    <xf numFmtId="181" fontId="24" fillId="0" borderId="10" xfId="0" applyNumberFormat="1" applyFont="1" applyFill="1" applyBorder="1" applyAlignment="1">
      <alignment horizontal="center" vertical="center"/>
    </xf>
    <xf numFmtId="181" fontId="24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1" xfId="0" applyNumberFormat="1" applyFont="1" applyFill="1" applyBorder="1" applyAlignment="1" applyProtection="1">
      <alignment horizontal="center" vertical="center"/>
      <protection/>
    </xf>
    <xf numFmtId="181" fontId="24" fillId="0" borderId="10" xfId="0" applyNumberFormat="1" applyFont="1" applyFill="1" applyBorder="1" applyAlignment="1" applyProtection="1">
      <alignment vertical="center"/>
      <protection/>
    </xf>
    <xf numFmtId="181" fontId="24" fillId="0" borderId="10" xfId="0" applyNumberFormat="1" applyFont="1" applyFill="1" applyBorder="1" applyAlignment="1" applyProtection="1">
      <alignment horizontal="right" vertical="center"/>
      <protection/>
    </xf>
    <xf numFmtId="181" fontId="23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181" fontId="24" fillId="0" borderId="10" xfId="0" applyNumberFormat="1" applyFont="1" applyFill="1" applyBorder="1" applyAlignment="1" applyProtection="1">
      <alignment/>
      <protection/>
    </xf>
    <xf numFmtId="181" fontId="24" fillId="0" borderId="10" xfId="0" applyNumberFormat="1" applyFont="1" applyBorder="1" applyAlignment="1">
      <alignment/>
    </xf>
    <xf numFmtId="181" fontId="23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Fill="1" applyBorder="1" applyAlignment="1" applyProtection="1">
      <alignment horizontal="right" vertical="center" wrapText="1"/>
      <protection/>
    </xf>
    <xf numFmtId="181" fontId="23" fillId="0" borderId="11" xfId="0" applyNumberFormat="1" applyFont="1" applyFill="1" applyBorder="1" applyAlignment="1">
      <alignment horizontal="center" vertical="center"/>
    </xf>
    <xf numFmtId="181" fontId="23" fillId="0" borderId="11" xfId="0" applyNumberFormat="1" applyFont="1" applyBorder="1" applyAlignment="1">
      <alignment horizontal="center" vertical="center"/>
    </xf>
    <xf numFmtId="181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81" fontId="24" fillId="0" borderId="13" xfId="0" applyNumberFormat="1" applyFont="1" applyFill="1" applyBorder="1" applyAlignment="1">
      <alignment horizontal="center" vertical="center"/>
    </xf>
    <xf numFmtId="181" fontId="24" fillId="0" borderId="14" xfId="0" applyNumberFormat="1" applyFont="1" applyBorder="1" applyAlignment="1">
      <alignment horizontal="center" vertical="center"/>
    </xf>
    <xf numFmtId="181" fontId="24" fillId="0" borderId="14" xfId="0" applyNumberFormat="1" applyFont="1" applyBorder="1" applyAlignment="1">
      <alignment horizontal="right" vertical="center"/>
    </xf>
    <xf numFmtId="181" fontId="24" fillId="0" borderId="13" xfId="0" applyNumberFormat="1" applyFont="1" applyBorder="1" applyAlignment="1">
      <alignment horizontal="center" vertical="center"/>
    </xf>
    <xf numFmtId="181" fontId="24" fillId="0" borderId="15" xfId="0" applyNumberFormat="1" applyFont="1" applyFill="1" applyBorder="1" applyAlignment="1" applyProtection="1">
      <alignment horizontal="right" vertical="center"/>
      <protection/>
    </xf>
    <xf numFmtId="181" fontId="24" fillId="0" borderId="10" xfId="0" applyNumberFormat="1" applyFont="1" applyBorder="1" applyAlignment="1">
      <alignment horizontal="right" vertical="center"/>
    </xf>
    <xf numFmtId="181" fontId="24" fillId="0" borderId="15" xfId="0" applyNumberFormat="1" applyFont="1" applyBorder="1" applyAlignment="1">
      <alignment horizontal="right" vertical="center"/>
    </xf>
    <xf numFmtId="181" fontId="24" fillId="0" borderId="10" xfId="0" applyNumberFormat="1" applyFont="1" applyFill="1" applyBorder="1" applyAlignment="1" applyProtection="1">
      <alignment horizontal="center" vertical="center" wrapText="1"/>
      <protection/>
    </xf>
    <xf numFmtId="181" fontId="24" fillId="0" borderId="14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>
      <alignment horizontal="right" vertical="center"/>
    </xf>
    <xf numFmtId="181" fontId="23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vertical="center"/>
      <protection/>
    </xf>
    <xf numFmtId="181" fontId="24" fillId="0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181" fontId="24" fillId="0" borderId="10" xfId="0" applyNumberFormat="1" applyFont="1" applyBorder="1" applyAlignment="1">
      <alignment vertical="center"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181" fontId="23" fillId="0" borderId="10" xfId="0" applyNumberFormat="1" applyFont="1" applyFill="1" applyBorder="1" applyAlignment="1" applyProtection="1">
      <alignment horizontal="center" vertical="center" wrapText="1"/>
      <protection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181" fontId="23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tabSelected="1" zoomScalePageLayoutView="0" workbookViewId="0" topLeftCell="A1">
      <selection activeCell="A2" sqref="A2:G2"/>
    </sheetView>
  </sheetViews>
  <sheetFormatPr defaultColWidth="9.16015625" defaultRowHeight="12.75" customHeight="1"/>
  <cols>
    <col min="1" max="1" width="30.33203125" style="14" customWidth="1"/>
    <col min="2" max="2" width="25.83203125" style="2" customWidth="1"/>
    <col min="3" max="3" width="30.83203125" style="14" customWidth="1"/>
    <col min="4" max="4" width="18.5" style="2" customWidth="1"/>
    <col min="5" max="7" width="25.83203125" style="2" customWidth="1"/>
    <col min="8" max="16384" width="9.16015625" style="2" customWidth="1"/>
  </cols>
  <sheetData>
    <row r="1" spans="1:7" s="4" customFormat="1" ht="12.75" customHeight="1">
      <c r="A1" s="19" t="s">
        <v>0</v>
      </c>
      <c r="B1" s="2"/>
      <c r="C1" s="14"/>
      <c r="D1" s="2"/>
      <c r="E1" s="2"/>
      <c r="F1" s="2"/>
      <c r="G1" s="3"/>
    </row>
    <row r="2" spans="1:7" s="11" customFormat="1" ht="24" customHeight="1">
      <c r="A2" s="70" t="s">
        <v>131</v>
      </c>
      <c r="B2" s="70"/>
      <c r="C2" s="70"/>
      <c r="D2" s="70"/>
      <c r="E2" s="70"/>
      <c r="F2" s="70"/>
      <c r="G2" s="70"/>
    </row>
    <row r="3" spans="1:7" ht="11.25" customHeight="1">
      <c r="A3" s="18"/>
      <c r="B3" s="1"/>
      <c r="C3" s="15"/>
      <c r="D3" s="1"/>
      <c r="E3" s="1"/>
      <c r="G3" s="1"/>
    </row>
    <row r="4" spans="1:7" s="9" customFormat="1" ht="16.5" customHeight="1">
      <c r="A4" s="16"/>
      <c r="B4" s="12"/>
      <c r="C4" s="16"/>
      <c r="D4" s="12"/>
      <c r="E4" s="12"/>
      <c r="G4" s="34" t="s">
        <v>1</v>
      </c>
    </row>
    <row r="5" spans="1:7" s="9" customFormat="1" ht="29.25" customHeight="1">
      <c r="A5" s="68" t="s">
        <v>120</v>
      </c>
      <c r="B5" s="69"/>
      <c r="C5" s="68" t="s">
        <v>119</v>
      </c>
      <c r="D5" s="68"/>
      <c r="E5" s="68"/>
      <c r="F5" s="68"/>
      <c r="G5" s="68"/>
    </row>
    <row r="6" spans="1:7" s="9" customFormat="1" ht="33" customHeight="1">
      <c r="A6" s="35" t="s">
        <v>125</v>
      </c>
      <c r="B6" s="35" t="s">
        <v>118</v>
      </c>
      <c r="C6" s="35" t="s">
        <v>125</v>
      </c>
      <c r="D6" s="35" t="s">
        <v>126</v>
      </c>
      <c r="E6" s="35" t="s">
        <v>115</v>
      </c>
      <c r="F6" s="35" t="s">
        <v>116</v>
      </c>
      <c r="G6" s="35" t="s">
        <v>117</v>
      </c>
    </row>
    <row r="7" spans="1:7" s="9" customFormat="1" ht="24" customHeight="1">
      <c r="A7" s="36" t="s">
        <v>3</v>
      </c>
      <c r="B7" s="37">
        <f>SUM(B8:B8)</f>
        <v>2259.4</v>
      </c>
      <c r="C7" s="36" t="s">
        <v>4</v>
      </c>
      <c r="D7" s="36">
        <f aca="true" t="shared" si="0" ref="D7:D12">SUM(E7:G7)</f>
        <v>2549.4</v>
      </c>
      <c r="E7" s="36">
        <f>SUM(E8:E12)</f>
        <v>2549.4</v>
      </c>
      <c r="F7" s="36"/>
      <c r="G7" s="36">
        <v>0</v>
      </c>
    </row>
    <row r="8" spans="1:7" s="9" customFormat="1" ht="24" customHeight="1">
      <c r="A8" s="37" t="s">
        <v>5</v>
      </c>
      <c r="B8" s="38">
        <v>2259.4</v>
      </c>
      <c r="C8" s="36" t="s">
        <v>6</v>
      </c>
      <c r="D8" s="36">
        <f t="shared" si="0"/>
        <v>2223</v>
      </c>
      <c r="E8" s="36">
        <v>2223</v>
      </c>
      <c r="F8" s="36">
        <v>0</v>
      </c>
      <c r="G8" s="36">
        <v>0</v>
      </c>
    </row>
    <row r="9" spans="1:7" s="9" customFormat="1" ht="24" customHeight="1">
      <c r="A9" s="36" t="s">
        <v>8</v>
      </c>
      <c r="B9" s="37">
        <f>SUM(B10:B12)</f>
        <v>290</v>
      </c>
      <c r="C9" s="36" t="s">
        <v>7</v>
      </c>
      <c r="D9" s="36">
        <f t="shared" si="0"/>
        <v>117.9</v>
      </c>
      <c r="E9" s="36">
        <v>117.9</v>
      </c>
      <c r="F9" s="36">
        <v>0</v>
      </c>
      <c r="G9" s="36">
        <v>0</v>
      </c>
    </row>
    <row r="10" spans="1:7" s="9" customFormat="1" ht="24" customHeight="1">
      <c r="A10" s="36" t="s">
        <v>5</v>
      </c>
      <c r="B10" s="38">
        <v>290</v>
      </c>
      <c r="C10" s="36" t="s">
        <v>9</v>
      </c>
      <c r="D10" s="36">
        <f t="shared" si="0"/>
        <v>106.9</v>
      </c>
      <c r="E10" s="36">
        <v>106.9</v>
      </c>
      <c r="F10" s="36">
        <v>0</v>
      </c>
      <c r="G10" s="36">
        <v>0</v>
      </c>
    </row>
    <row r="11" spans="1:7" s="9" customFormat="1" ht="24" customHeight="1">
      <c r="A11" s="36"/>
      <c r="B11" s="38">
        <v>0</v>
      </c>
      <c r="C11" s="36" t="s">
        <v>169</v>
      </c>
      <c r="D11" s="36">
        <f t="shared" si="0"/>
        <v>15</v>
      </c>
      <c r="E11" s="36">
        <v>15</v>
      </c>
      <c r="F11" s="36">
        <v>0</v>
      </c>
      <c r="G11" s="36">
        <v>0</v>
      </c>
    </row>
    <row r="12" spans="1:7" s="9" customFormat="1" ht="24" customHeight="1">
      <c r="A12" s="37"/>
      <c r="B12" s="38">
        <v>0</v>
      </c>
      <c r="C12" s="36" t="s">
        <v>10</v>
      </c>
      <c r="D12" s="36">
        <f t="shared" si="0"/>
        <v>86.6</v>
      </c>
      <c r="E12" s="36">
        <v>86.6</v>
      </c>
      <c r="F12" s="36">
        <v>0</v>
      </c>
      <c r="G12" s="36">
        <v>0</v>
      </c>
    </row>
    <row r="13" spans="1:7" s="9" customFormat="1" ht="24" customHeight="1">
      <c r="A13" s="36" t="s">
        <v>11</v>
      </c>
      <c r="B13" s="37">
        <f>B7+B9</f>
        <v>2549.4</v>
      </c>
      <c r="C13" s="37" t="s">
        <v>12</v>
      </c>
      <c r="D13" s="36">
        <f>D7</f>
        <v>2549.4</v>
      </c>
      <c r="E13" s="36">
        <f>E7</f>
        <v>2549.4</v>
      </c>
      <c r="F13" s="36">
        <v>0</v>
      </c>
      <c r="G13" s="36">
        <v>0</v>
      </c>
    </row>
    <row r="14" spans="1:6" ht="12.75" customHeight="1">
      <c r="A14" s="17"/>
      <c r="B14" s="5"/>
      <c r="C14" s="17"/>
      <c r="D14" s="5"/>
      <c r="E14" s="5"/>
      <c r="F14" s="5"/>
    </row>
  </sheetData>
  <sheetProtection/>
  <mergeCells count="3">
    <mergeCell ref="A5:B5"/>
    <mergeCell ref="C5:G5"/>
    <mergeCell ref="A2:G2"/>
  </mergeCells>
  <printOptions horizontalCentered="1"/>
  <pageMargins left="0" right="0" top="0.53" bottom="0.3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1">
      <selection activeCell="A5" sqref="A5:IV32"/>
    </sheetView>
  </sheetViews>
  <sheetFormatPr defaultColWidth="9.16015625" defaultRowHeight="12.75" customHeight="1"/>
  <cols>
    <col min="1" max="1" width="31.5" style="9" customWidth="1"/>
    <col min="2" max="2" width="51.5" style="9" customWidth="1"/>
    <col min="3" max="5" width="25.83203125" style="9" customWidth="1"/>
    <col min="6" max="16384" width="9.16015625" style="9" customWidth="1"/>
  </cols>
  <sheetData>
    <row r="1" ht="18.75" customHeight="1">
      <c r="A1" s="10" t="s">
        <v>13</v>
      </c>
    </row>
    <row r="2" spans="1:5" ht="26.25" customHeight="1">
      <c r="A2" s="71" t="s">
        <v>132</v>
      </c>
      <c r="B2" s="71"/>
      <c r="C2" s="71"/>
      <c r="D2" s="71"/>
      <c r="E2" s="71"/>
    </row>
    <row r="3" spans="1:5" ht="4.5" customHeight="1">
      <c r="A3" s="7"/>
      <c r="B3" s="6"/>
      <c r="C3" s="6"/>
      <c r="D3" s="6"/>
      <c r="E3" s="6"/>
    </row>
    <row r="4" spans="1:5" ht="16.5" customHeight="1">
      <c r="A4" s="13"/>
      <c r="E4" s="34" t="s">
        <v>1</v>
      </c>
    </row>
    <row r="5" spans="1:5" ht="19.5" customHeight="1">
      <c r="A5" s="68" t="s">
        <v>14</v>
      </c>
      <c r="B5" s="68"/>
      <c r="C5" s="68" t="s">
        <v>15</v>
      </c>
      <c r="D5" s="68"/>
      <c r="E5" s="68"/>
    </row>
    <row r="6" spans="1:5" ht="19.5" customHeight="1">
      <c r="A6" s="39" t="s">
        <v>16</v>
      </c>
      <c r="B6" s="39" t="s">
        <v>17</v>
      </c>
      <c r="C6" s="39" t="s">
        <v>127</v>
      </c>
      <c r="D6" s="39" t="s">
        <v>18</v>
      </c>
      <c r="E6" s="39" t="s">
        <v>19</v>
      </c>
    </row>
    <row r="7" spans="1:5" ht="19.5" customHeight="1">
      <c r="A7" s="40"/>
      <c r="B7" s="38" t="s">
        <v>126</v>
      </c>
      <c r="C7" s="41">
        <f>D7+E7</f>
        <v>2549.3999999999996</v>
      </c>
      <c r="D7" s="41">
        <f>D8+D17+D22+D27+D30</f>
        <v>1292.8</v>
      </c>
      <c r="E7" s="41">
        <f>E8+E17+E22+E27+E30</f>
        <v>1256.6</v>
      </c>
    </row>
    <row r="8" spans="1:5" ht="19.5" customHeight="1">
      <c r="A8" s="40" t="s">
        <v>20</v>
      </c>
      <c r="B8" s="40" t="s">
        <v>6</v>
      </c>
      <c r="C8" s="41">
        <f aca="true" t="shared" si="0" ref="C8:C32">D8+E8</f>
        <v>2223</v>
      </c>
      <c r="D8" s="41">
        <f>D9</f>
        <v>990.4</v>
      </c>
      <c r="E8" s="41">
        <f>E9</f>
        <v>1232.6</v>
      </c>
    </row>
    <row r="9" spans="1:5" ht="19.5" customHeight="1">
      <c r="A9" s="62" t="s">
        <v>140</v>
      </c>
      <c r="B9" s="40" t="s">
        <v>139</v>
      </c>
      <c r="C9" s="41">
        <f t="shared" si="0"/>
        <v>2223</v>
      </c>
      <c r="D9" s="41">
        <f>SUM(D10:D16)</f>
        <v>990.4</v>
      </c>
      <c r="E9" s="41">
        <f>SUM(E10:E16)</f>
        <v>1232.6</v>
      </c>
    </row>
    <row r="10" spans="1:5" ht="19.5" customHeight="1">
      <c r="A10" s="62" t="s">
        <v>149</v>
      </c>
      <c r="B10" s="40" t="s">
        <v>21</v>
      </c>
      <c r="C10" s="41">
        <f t="shared" si="0"/>
        <v>970.9</v>
      </c>
      <c r="D10" s="41">
        <v>970.9</v>
      </c>
      <c r="E10" s="41"/>
    </row>
    <row r="11" spans="1:5" ht="19.5" customHeight="1">
      <c r="A11" s="62" t="s">
        <v>150</v>
      </c>
      <c r="B11" s="40" t="s">
        <v>22</v>
      </c>
      <c r="C11" s="41">
        <f t="shared" si="0"/>
        <v>409.6</v>
      </c>
      <c r="D11" s="41"/>
      <c r="E11" s="41">
        <v>409.6</v>
      </c>
    </row>
    <row r="12" spans="1:5" ht="19.5" customHeight="1">
      <c r="A12" s="62" t="s">
        <v>151</v>
      </c>
      <c r="B12" s="63" t="s">
        <v>155</v>
      </c>
      <c r="C12" s="41">
        <f t="shared" si="0"/>
        <v>50</v>
      </c>
      <c r="D12" s="41"/>
      <c r="E12" s="41">
        <v>50</v>
      </c>
    </row>
    <row r="13" spans="1:5" ht="19.5" customHeight="1">
      <c r="A13" s="62" t="s">
        <v>152</v>
      </c>
      <c r="B13" s="63" t="s">
        <v>156</v>
      </c>
      <c r="C13" s="41">
        <f t="shared" si="0"/>
        <v>80</v>
      </c>
      <c r="D13" s="41"/>
      <c r="E13" s="41">
        <v>80</v>
      </c>
    </row>
    <row r="14" spans="1:5" ht="19.5" customHeight="1">
      <c r="A14" s="62" t="s">
        <v>153</v>
      </c>
      <c r="B14" s="63" t="s">
        <v>157</v>
      </c>
      <c r="C14" s="41">
        <f t="shared" si="0"/>
        <v>193</v>
      </c>
      <c r="D14" s="41"/>
      <c r="E14" s="41">
        <v>193</v>
      </c>
    </row>
    <row r="15" spans="1:5" ht="19.5" customHeight="1">
      <c r="A15" s="62" t="s">
        <v>158</v>
      </c>
      <c r="B15" s="63" t="s">
        <v>159</v>
      </c>
      <c r="C15" s="41">
        <f t="shared" si="0"/>
        <v>500</v>
      </c>
      <c r="D15" s="41"/>
      <c r="E15" s="41">
        <v>500</v>
      </c>
    </row>
    <row r="16" spans="1:5" ht="19.5" customHeight="1">
      <c r="A16" s="62" t="s">
        <v>154</v>
      </c>
      <c r="B16" s="40" t="s">
        <v>23</v>
      </c>
      <c r="C16" s="41">
        <f t="shared" si="0"/>
        <v>19.5</v>
      </c>
      <c r="D16" s="41">
        <v>19.5</v>
      </c>
      <c r="E16" s="41"/>
    </row>
    <row r="17" spans="1:5" ht="19.5" customHeight="1">
      <c r="A17" s="62" t="s">
        <v>141</v>
      </c>
      <c r="B17" s="40" t="s">
        <v>7</v>
      </c>
      <c r="C17" s="41">
        <f t="shared" si="0"/>
        <v>117.9</v>
      </c>
      <c r="D17" s="41">
        <f>D18+D20</f>
        <v>108.9</v>
      </c>
      <c r="E17" s="41">
        <v>9</v>
      </c>
    </row>
    <row r="18" spans="1:5" ht="19.5" customHeight="1">
      <c r="A18" s="62" t="s">
        <v>142</v>
      </c>
      <c r="B18" s="40" t="s">
        <v>24</v>
      </c>
      <c r="C18" s="41">
        <f t="shared" si="0"/>
        <v>108.9</v>
      </c>
      <c r="D18" s="41">
        <f>D19</f>
        <v>108.9</v>
      </c>
      <c r="E18" s="41">
        <f>E19</f>
        <v>0</v>
      </c>
    </row>
    <row r="19" spans="1:5" ht="19.5" customHeight="1">
      <c r="A19" s="62" t="s">
        <v>143</v>
      </c>
      <c r="B19" s="40" t="s">
        <v>25</v>
      </c>
      <c r="C19" s="41">
        <f t="shared" si="0"/>
        <v>108.9</v>
      </c>
      <c r="D19" s="41">
        <v>108.9</v>
      </c>
      <c r="E19" s="41"/>
    </row>
    <row r="20" spans="1:5" ht="19.5" customHeight="1">
      <c r="A20" s="62" t="s">
        <v>161</v>
      </c>
      <c r="B20" s="63" t="s">
        <v>163</v>
      </c>
      <c r="C20" s="41">
        <f t="shared" si="0"/>
        <v>9</v>
      </c>
      <c r="D20" s="41">
        <f>D21</f>
        <v>0</v>
      </c>
      <c r="E20" s="41">
        <f>E21</f>
        <v>9</v>
      </c>
    </row>
    <row r="21" spans="1:5" ht="19.5" customHeight="1">
      <c r="A21" s="62" t="s">
        <v>162</v>
      </c>
      <c r="B21" s="63" t="s">
        <v>164</v>
      </c>
      <c r="C21" s="41">
        <f t="shared" si="0"/>
        <v>9</v>
      </c>
      <c r="D21" s="41"/>
      <c r="E21" s="41">
        <v>9</v>
      </c>
    </row>
    <row r="22" spans="1:5" ht="19.5" customHeight="1">
      <c r="A22" s="62" t="s">
        <v>160</v>
      </c>
      <c r="B22" s="40" t="s">
        <v>9</v>
      </c>
      <c r="C22" s="41">
        <f t="shared" si="0"/>
        <v>106.9</v>
      </c>
      <c r="D22" s="41">
        <f>D23</f>
        <v>106.9</v>
      </c>
      <c r="E22" s="41">
        <f>E23</f>
        <v>0</v>
      </c>
    </row>
    <row r="23" spans="1:5" ht="19.5" customHeight="1">
      <c r="A23" s="62" t="s">
        <v>144</v>
      </c>
      <c r="B23" s="40" t="s">
        <v>26</v>
      </c>
      <c r="C23" s="41">
        <f t="shared" si="0"/>
        <v>106.9</v>
      </c>
      <c r="D23" s="41">
        <f>SUM(D24:D26)</f>
        <v>106.9</v>
      </c>
      <c r="E23" s="41">
        <f>SUM(E24:E26)</f>
        <v>0</v>
      </c>
    </row>
    <row r="24" spans="1:5" ht="19.5" customHeight="1">
      <c r="A24" s="62" t="s">
        <v>145</v>
      </c>
      <c r="B24" s="40" t="s">
        <v>27</v>
      </c>
      <c r="C24" s="41">
        <f t="shared" si="0"/>
        <v>57.7</v>
      </c>
      <c r="D24" s="41">
        <v>57.7</v>
      </c>
      <c r="E24" s="41"/>
    </row>
    <row r="25" spans="1:5" ht="19.5" customHeight="1">
      <c r="A25" s="62" t="s">
        <v>165</v>
      </c>
      <c r="B25" s="63" t="s">
        <v>166</v>
      </c>
      <c r="C25" s="41">
        <f t="shared" si="0"/>
        <v>29.3</v>
      </c>
      <c r="D25" s="41">
        <v>29.3</v>
      </c>
      <c r="E25" s="41"/>
    </row>
    <row r="26" spans="1:5" ht="19.5" customHeight="1">
      <c r="A26" s="62" t="s">
        <v>167</v>
      </c>
      <c r="B26" s="63" t="s">
        <v>168</v>
      </c>
      <c r="C26" s="41">
        <f t="shared" si="0"/>
        <v>19.9</v>
      </c>
      <c r="D26" s="41">
        <v>19.9</v>
      </c>
      <c r="E26" s="41"/>
    </row>
    <row r="27" spans="1:5" ht="19.5" customHeight="1">
      <c r="A27" s="62" t="s">
        <v>171</v>
      </c>
      <c r="B27" s="63" t="s">
        <v>169</v>
      </c>
      <c r="C27" s="41">
        <f t="shared" si="0"/>
        <v>15</v>
      </c>
      <c r="D27" s="41"/>
      <c r="E27" s="41">
        <f>E28</f>
        <v>15</v>
      </c>
    </row>
    <row r="28" spans="1:5" ht="19.5" customHeight="1">
      <c r="A28" s="62" t="s">
        <v>172</v>
      </c>
      <c r="B28" s="63" t="s">
        <v>175</v>
      </c>
      <c r="C28" s="41">
        <f t="shared" si="0"/>
        <v>15</v>
      </c>
      <c r="D28" s="41"/>
      <c r="E28" s="41">
        <f>E29</f>
        <v>15</v>
      </c>
    </row>
    <row r="29" spans="1:5" ht="19.5" customHeight="1">
      <c r="A29" s="62" t="s">
        <v>173</v>
      </c>
      <c r="B29" s="63" t="s">
        <v>174</v>
      </c>
      <c r="C29" s="41">
        <f t="shared" si="0"/>
        <v>15</v>
      </c>
      <c r="D29" s="41"/>
      <c r="E29" s="41">
        <v>15</v>
      </c>
    </row>
    <row r="30" spans="1:5" ht="19.5" customHeight="1">
      <c r="A30" s="62" t="s">
        <v>146</v>
      </c>
      <c r="B30" s="40" t="s">
        <v>10</v>
      </c>
      <c r="C30" s="41">
        <f t="shared" si="0"/>
        <v>86.6</v>
      </c>
      <c r="D30" s="41">
        <f>D31</f>
        <v>86.6</v>
      </c>
      <c r="E30" s="41">
        <f>E31</f>
        <v>0</v>
      </c>
    </row>
    <row r="31" spans="1:5" ht="19.5" customHeight="1">
      <c r="A31" s="62" t="s">
        <v>147</v>
      </c>
      <c r="B31" s="40" t="s">
        <v>28</v>
      </c>
      <c r="C31" s="41">
        <f t="shared" si="0"/>
        <v>86.6</v>
      </c>
      <c r="D31" s="41">
        <f>D32</f>
        <v>86.6</v>
      </c>
      <c r="E31" s="41">
        <f>E32</f>
        <v>0</v>
      </c>
    </row>
    <row r="32" spans="1:5" ht="19.5" customHeight="1">
      <c r="A32" s="62" t="s">
        <v>148</v>
      </c>
      <c r="B32" s="40" t="s">
        <v>29</v>
      </c>
      <c r="C32" s="41">
        <f t="shared" si="0"/>
        <v>86.6</v>
      </c>
      <c r="D32" s="41">
        <v>86.6</v>
      </c>
      <c r="E32" s="41"/>
    </row>
    <row r="33" spans="1:5" ht="18" customHeight="1">
      <c r="A33" s="13"/>
      <c r="B33" s="13"/>
      <c r="C33" s="13"/>
      <c r="D33" s="13"/>
      <c r="E33" s="13"/>
    </row>
    <row r="34" spans="1:5" ht="12.75" customHeight="1">
      <c r="A34" s="13"/>
      <c r="B34" s="13"/>
      <c r="C34" s="13"/>
      <c r="D34" s="13"/>
      <c r="E34" s="13"/>
    </row>
  </sheetData>
  <sheetProtection/>
  <mergeCells count="3">
    <mergeCell ref="A5:B5"/>
    <mergeCell ref="C5:E5"/>
    <mergeCell ref="A2:E2"/>
  </mergeCells>
  <printOptions horizontalCentered="1"/>
  <pageMargins left="0" right="0" top="0.68" bottom="0.41" header="0.5118110236220472" footer="0.6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zoomScalePageLayoutView="0" workbookViewId="0" topLeftCell="A22">
      <selection activeCell="A5" sqref="A5:IV35"/>
    </sheetView>
  </sheetViews>
  <sheetFormatPr defaultColWidth="9.16015625" defaultRowHeight="12.75" customHeight="1"/>
  <cols>
    <col min="1" max="1" width="19.83203125" style="9" customWidth="1"/>
    <col min="2" max="2" width="44.5" style="9" customWidth="1"/>
    <col min="3" max="5" width="25.83203125" style="9" customWidth="1"/>
    <col min="6" max="16384" width="9.16015625" style="9" customWidth="1"/>
  </cols>
  <sheetData>
    <row r="1" spans="1:5" ht="16.5" customHeight="1">
      <c r="A1" s="28" t="s">
        <v>30</v>
      </c>
      <c r="E1" s="30"/>
    </row>
    <row r="2" spans="1:5" ht="33.75" customHeight="1">
      <c r="A2" s="72" t="s">
        <v>133</v>
      </c>
      <c r="B2" s="72"/>
      <c r="C2" s="72"/>
      <c r="D2" s="72"/>
      <c r="E2" s="72"/>
    </row>
    <row r="3" spans="1:5" ht="5.25" customHeight="1">
      <c r="A3" s="8"/>
      <c r="B3" s="8"/>
      <c r="C3" s="8"/>
      <c r="D3" s="8"/>
      <c r="E3" s="8"/>
    </row>
    <row r="4" spans="1:5" ht="21" customHeight="1">
      <c r="A4" s="13"/>
      <c r="E4" s="34" t="s">
        <v>1</v>
      </c>
    </row>
    <row r="5" spans="1:5" ht="18" customHeight="1">
      <c r="A5" s="68" t="s">
        <v>31</v>
      </c>
      <c r="B5" s="68"/>
      <c r="C5" s="68" t="s">
        <v>32</v>
      </c>
      <c r="D5" s="68"/>
      <c r="E5" s="68"/>
    </row>
    <row r="6" spans="1:5" ht="18" customHeight="1">
      <c r="A6" s="42" t="s">
        <v>16</v>
      </c>
      <c r="B6" s="42" t="s">
        <v>17</v>
      </c>
      <c r="C6" s="43" t="s">
        <v>126</v>
      </c>
      <c r="D6" s="43" t="s">
        <v>33</v>
      </c>
      <c r="E6" s="43" t="s">
        <v>34</v>
      </c>
    </row>
    <row r="7" spans="1:10" ht="18" customHeight="1">
      <c r="A7" s="44" t="s">
        <v>35</v>
      </c>
      <c r="B7" s="38" t="s">
        <v>130</v>
      </c>
      <c r="C7" s="41">
        <f>D7+E7</f>
        <v>1292.8</v>
      </c>
      <c r="D7" s="41">
        <f>D8+D15+D32</f>
        <v>1054.3</v>
      </c>
      <c r="E7" s="41">
        <f>E8+E15+E32</f>
        <v>238.5</v>
      </c>
      <c r="J7" s="13"/>
    </row>
    <row r="8" spans="1:5" ht="18" customHeight="1">
      <c r="A8" s="40" t="s">
        <v>36</v>
      </c>
      <c r="B8" s="40" t="s">
        <v>37</v>
      </c>
      <c r="C8" s="41">
        <f aca="true" t="shared" si="0" ref="C8:C35">D8+E8</f>
        <v>856.6</v>
      </c>
      <c r="D8" s="67">
        <f>SUM(D9:D14)</f>
        <v>856.6</v>
      </c>
      <c r="E8" s="41"/>
    </row>
    <row r="9" spans="1:11" ht="18" customHeight="1">
      <c r="A9" s="40" t="s">
        <v>38</v>
      </c>
      <c r="B9" s="40" t="s">
        <v>39</v>
      </c>
      <c r="C9" s="41">
        <f t="shared" si="0"/>
        <v>304.5</v>
      </c>
      <c r="D9" s="41">
        <v>304.5</v>
      </c>
      <c r="E9" s="41"/>
      <c r="F9" s="13"/>
      <c r="K9" s="13"/>
    </row>
    <row r="10" spans="1:6" ht="18" customHeight="1">
      <c r="A10" s="40" t="s">
        <v>40</v>
      </c>
      <c r="B10" s="40" t="s">
        <v>41</v>
      </c>
      <c r="C10" s="41">
        <f t="shared" si="0"/>
        <v>351.2</v>
      </c>
      <c r="D10" s="41">
        <v>351.2</v>
      </c>
      <c r="E10" s="41"/>
      <c r="F10" s="13"/>
    </row>
    <row r="11" spans="1:6" ht="18" customHeight="1">
      <c r="A11" s="40" t="s">
        <v>42</v>
      </c>
      <c r="B11" s="40" t="s">
        <v>43</v>
      </c>
      <c r="C11" s="41">
        <f t="shared" si="0"/>
        <v>54.6</v>
      </c>
      <c r="D11" s="41">
        <v>54.6</v>
      </c>
      <c r="E11" s="41"/>
      <c r="F11" s="13"/>
    </row>
    <row r="12" spans="1:8" ht="18" customHeight="1">
      <c r="A12" s="40" t="s">
        <v>44</v>
      </c>
      <c r="B12" s="40" t="s">
        <v>45</v>
      </c>
      <c r="C12" s="41">
        <f t="shared" si="0"/>
        <v>112.2</v>
      </c>
      <c r="D12" s="41">
        <v>112.2</v>
      </c>
      <c r="E12" s="41"/>
      <c r="F12" s="13"/>
      <c r="H12" s="13"/>
    </row>
    <row r="13" spans="1:5" ht="18" customHeight="1">
      <c r="A13" s="40" t="s">
        <v>46</v>
      </c>
      <c r="B13" s="40" t="s">
        <v>47</v>
      </c>
      <c r="C13" s="41">
        <f t="shared" si="0"/>
        <v>11.3</v>
      </c>
      <c r="D13" s="41">
        <v>11.3</v>
      </c>
      <c r="E13" s="41"/>
    </row>
    <row r="14" spans="1:5" ht="18" customHeight="1">
      <c r="A14" s="40" t="s">
        <v>48</v>
      </c>
      <c r="B14" s="40" t="s">
        <v>49</v>
      </c>
      <c r="C14" s="41">
        <f t="shared" si="0"/>
        <v>22.8</v>
      </c>
      <c r="D14" s="41">
        <v>22.8</v>
      </c>
      <c r="E14" s="41"/>
    </row>
    <row r="15" spans="1:5" ht="18" customHeight="1">
      <c r="A15" s="40" t="s">
        <v>50</v>
      </c>
      <c r="B15" s="40" t="s">
        <v>51</v>
      </c>
      <c r="C15" s="41">
        <f>D15+E15</f>
        <v>238.5</v>
      </c>
      <c r="D15" s="45">
        <f>SUM(D16:D31)</f>
        <v>0</v>
      </c>
      <c r="E15" s="41">
        <f>SUM(E16:E31)</f>
        <v>238.5</v>
      </c>
    </row>
    <row r="16" spans="1:14" ht="18" customHeight="1">
      <c r="A16" s="40" t="s">
        <v>52</v>
      </c>
      <c r="B16" s="40" t="s">
        <v>53</v>
      </c>
      <c r="C16" s="41">
        <f t="shared" si="0"/>
        <v>20</v>
      </c>
      <c r="D16" s="41"/>
      <c r="E16" s="41">
        <v>20</v>
      </c>
      <c r="N16" s="13"/>
    </row>
    <row r="17" spans="1:6" ht="18" customHeight="1">
      <c r="A17" s="40" t="s">
        <v>54</v>
      </c>
      <c r="B17" s="40" t="s">
        <v>55</v>
      </c>
      <c r="C17" s="41">
        <f t="shared" si="0"/>
        <v>15</v>
      </c>
      <c r="D17" s="41"/>
      <c r="E17" s="41">
        <v>15</v>
      </c>
      <c r="F17" s="13"/>
    </row>
    <row r="18" spans="1:6" ht="18" customHeight="1">
      <c r="A18" s="40" t="s">
        <v>56</v>
      </c>
      <c r="B18" s="40" t="s">
        <v>57</v>
      </c>
      <c r="C18" s="41">
        <f t="shared" si="0"/>
        <v>5</v>
      </c>
      <c r="D18" s="41"/>
      <c r="E18" s="41">
        <v>5</v>
      </c>
      <c r="F18" s="13"/>
    </row>
    <row r="19" spans="1:7" ht="18" customHeight="1">
      <c r="A19" s="40" t="s">
        <v>58</v>
      </c>
      <c r="B19" s="40" t="s">
        <v>59</v>
      </c>
      <c r="C19" s="41">
        <f t="shared" si="0"/>
        <v>12</v>
      </c>
      <c r="D19" s="41"/>
      <c r="E19" s="41">
        <v>12</v>
      </c>
      <c r="F19" s="13"/>
      <c r="G19" s="13"/>
    </row>
    <row r="20" spans="1:7" ht="18" customHeight="1">
      <c r="A20" s="40" t="s">
        <v>60</v>
      </c>
      <c r="B20" s="40" t="s">
        <v>61</v>
      </c>
      <c r="C20" s="41">
        <f t="shared" si="0"/>
        <v>15</v>
      </c>
      <c r="D20" s="41"/>
      <c r="E20" s="41">
        <v>15</v>
      </c>
      <c r="F20" s="13"/>
      <c r="G20" s="13"/>
    </row>
    <row r="21" spans="1:7" ht="18" customHeight="1">
      <c r="A21" s="40" t="s">
        <v>62</v>
      </c>
      <c r="B21" s="40" t="s">
        <v>63</v>
      </c>
      <c r="C21" s="41">
        <f t="shared" si="0"/>
        <v>30</v>
      </c>
      <c r="D21" s="41"/>
      <c r="E21" s="41">
        <v>30</v>
      </c>
      <c r="F21" s="13"/>
      <c r="G21" s="13"/>
    </row>
    <row r="22" spans="1:7" ht="18" customHeight="1">
      <c r="A22" s="40" t="s">
        <v>64</v>
      </c>
      <c r="B22" s="40" t="s">
        <v>65</v>
      </c>
      <c r="C22" s="41">
        <f t="shared" si="0"/>
        <v>45</v>
      </c>
      <c r="D22" s="41"/>
      <c r="E22" s="41">
        <v>45</v>
      </c>
      <c r="F22" s="13"/>
      <c r="G22" s="13"/>
    </row>
    <row r="23" spans="1:9" ht="18" customHeight="1">
      <c r="A23" s="40" t="s">
        <v>66</v>
      </c>
      <c r="B23" s="40" t="s">
        <v>67</v>
      </c>
      <c r="C23" s="41">
        <f t="shared" si="0"/>
        <v>5</v>
      </c>
      <c r="D23" s="41"/>
      <c r="E23" s="41">
        <v>5</v>
      </c>
      <c r="F23" s="13"/>
      <c r="I23" s="13"/>
    </row>
    <row r="24" spans="1:9" ht="18" customHeight="1">
      <c r="A24" s="40" t="s">
        <v>68</v>
      </c>
      <c r="B24" s="40" t="s">
        <v>69</v>
      </c>
      <c r="C24" s="41">
        <f t="shared" si="0"/>
        <v>6</v>
      </c>
      <c r="D24" s="41"/>
      <c r="E24" s="41">
        <v>6</v>
      </c>
      <c r="F24" s="13"/>
      <c r="G24" s="13"/>
      <c r="H24" s="13"/>
      <c r="I24" s="13"/>
    </row>
    <row r="25" spans="1:9" ht="18" customHeight="1">
      <c r="A25" s="40" t="s">
        <v>70</v>
      </c>
      <c r="B25" s="40" t="s">
        <v>71</v>
      </c>
      <c r="C25" s="41">
        <f t="shared" si="0"/>
        <v>4.6</v>
      </c>
      <c r="D25" s="41"/>
      <c r="E25" s="41">
        <v>4.6</v>
      </c>
      <c r="F25" s="13"/>
      <c r="I25" s="13"/>
    </row>
    <row r="26" spans="1:8" ht="18" customHeight="1">
      <c r="A26" s="40" t="s">
        <v>72</v>
      </c>
      <c r="B26" s="40" t="s">
        <v>73</v>
      </c>
      <c r="C26" s="41">
        <f t="shared" si="0"/>
        <v>8</v>
      </c>
      <c r="D26" s="41"/>
      <c r="E26" s="41">
        <v>8</v>
      </c>
      <c r="F26" s="13"/>
      <c r="G26" s="13"/>
      <c r="H26" s="13"/>
    </row>
    <row r="27" spans="1:6" ht="18" customHeight="1">
      <c r="A27" s="40" t="s">
        <v>74</v>
      </c>
      <c r="B27" s="40" t="s">
        <v>75</v>
      </c>
      <c r="C27" s="41">
        <f t="shared" si="0"/>
        <v>5</v>
      </c>
      <c r="D27" s="41"/>
      <c r="E27" s="41">
        <v>5</v>
      </c>
      <c r="F27" s="13"/>
    </row>
    <row r="28" spans="1:7" ht="18" customHeight="1">
      <c r="A28" s="40" t="s">
        <v>76</v>
      </c>
      <c r="B28" s="40" t="s">
        <v>77</v>
      </c>
      <c r="C28" s="41">
        <f t="shared" si="0"/>
        <v>8.6</v>
      </c>
      <c r="D28" s="41"/>
      <c r="E28" s="41">
        <v>8.6</v>
      </c>
      <c r="F28" s="13"/>
      <c r="G28" s="13"/>
    </row>
    <row r="29" spans="1:16" ht="18" customHeight="1">
      <c r="A29" s="40" t="s">
        <v>78</v>
      </c>
      <c r="B29" s="40" t="s">
        <v>79</v>
      </c>
      <c r="C29" s="41">
        <f t="shared" si="0"/>
        <v>10.5</v>
      </c>
      <c r="D29" s="41"/>
      <c r="E29" s="41">
        <v>10.5</v>
      </c>
      <c r="F29" s="13"/>
      <c r="G29" s="13"/>
      <c r="H29" s="13"/>
      <c r="P29" s="13"/>
    </row>
    <row r="30" spans="1:7" ht="18" customHeight="1">
      <c r="A30" s="40" t="s">
        <v>80</v>
      </c>
      <c r="B30" s="40" t="s">
        <v>81</v>
      </c>
      <c r="C30" s="41">
        <f t="shared" si="0"/>
        <v>32.4</v>
      </c>
      <c r="D30" s="41"/>
      <c r="E30" s="41">
        <v>32.4</v>
      </c>
      <c r="F30" s="13"/>
      <c r="G30" s="13"/>
    </row>
    <row r="31" spans="1:7" ht="18" customHeight="1">
      <c r="A31" s="40" t="s">
        <v>82</v>
      </c>
      <c r="B31" s="40" t="s">
        <v>83</v>
      </c>
      <c r="C31" s="41">
        <f t="shared" si="0"/>
        <v>16.4</v>
      </c>
      <c r="D31" s="41"/>
      <c r="E31" s="41">
        <v>16.4</v>
      </c>
      <c r="F31" s="13"/>
      <c r="G31" s="13"/>
    </row>
    <row r="32" spans="1:8" ht="18" customHeight="1">
      <c r="A32" s="40" t="s">
        <v>84</v>
      </c>
      <c r="B32" s="40" t="s">
        <v>85</v>
      </c>
      <c r="C32" s="41">
        <f t="shared" si="0"/>
        <v>197.7</v>
      </c>
      <c r="D32" s="67">
        <f>SUM(D33:D35)</f>
        <v>197.7</v>
      </c>
      <c r="E32" s="67">
        <f>SUM(E33:E35)</f>
        <v>0</v>
      </c>
      <c r="H32" s="13"/>
    </row>
    <row r="33" spans="1:6" ht="18" customHeight="1">
      <c r="A33" s="40" t="s">
        <v>86</v>
      </c>
      <c r="B33" s="40" t="s">
        <v>87</v>
      </c>
      <c r="C33" s="41">
        <f t="shared" si="0"/>
        <v>108.9</v>
      </c>
      <c r="D33" s="41">
        <v>108.9</v>
      </c>
      <c r="E33" s="41"/>
      <c r="F33" s="13"/>
    </row>
    <row r="34" spans="1:7" ht="18" customHeight="1">
      <c r="A34" s="40" t="s">
        <v>88</v>
      </c>
      <c r="B34" s="40" t="s">
        <v>89</v>
      </c>
      <c r="C34" s="41">
        <f t="shared" si="0"/>
        <v>2.2</v>
      </c>
      <c r="D34" s="41">
        <v>2.2</v>
      </c>
      <c r="E34" s="41"/>
      <c r="F34" s="13"/>
      <c r="G34" s="13"/>
    </row>
    <row r="35" spans="1:10" ht="18" customHeight="1">
      <c r="A35" s="40" t="s">
        <v>90</v>
      </c>
      <c r="B35" s="40" t="s">
        <v>91</v>
      </c>
      <c r="C35" s="41">
        <f t="shared" si="0"/>
        <v>86.6</v>
      </c>
      <c r="D35" s="41">
        <v>86.6</v>
      </c>
      <c r="E35" s="41"/>
      <c r="F35" s="13"/>
      <c r="G35" s="13"/>
      <c r="J35" s="13"/>
    </row>
    <row r="36" ht="12.75" customHeight="1">
      <c r="E36" s="13"/>
    </row>
    <row r="37" spans="5:6" ht="12.75" customHeight="1">
      <c r="E37" s="13"/>
      <c r="F37" s="13"/>
    </row>
  </sheetData>
  <sheetProtection/>
  <mergeCells count="3">
    <mergeCell ref="A5:B5"/>
    <mergeCell ref="C5:E5"/>
    <mergeCell ref="A2:E2"/>
  </mergeCells>
  <printOptions horizontalCentered="1"/>
  <pageMargins left="0" right="0" top="0.49" bottom="0.5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6" width="25.83203125" style="9" customWidth="1"/>
    <col min="7" max="16384" width="9.16015625" style="9" customWidth="1"/>
  </cols>
  <sheetData>
    <row r="1" spans="1:6" ht="12.75" customHeight="1">
      <c r="A1" s="28" t="s">
        <v>92</v>
      </c>
      <c r="F1" s="29"/>
    </row>
    <row r="2" spans="1:6" ht="30.75" customHeight="1">
      <c r="A2" s="70" t="s">
        <v>134</v>
      </c>
      <c r="B2" s="70"/>
      <c r="C2" s="70"/>
      <c r="D2" s="70"/>
      <c r="E2" s="70"/>
      <c r="F2" s="70"/>
    </row>
    <row r="3" spans="1:6" ht="12.75" customHeight="1">
      <c r="A3" s="7"/>
      <c r="B3" s="6"/>
      <c r="C3" s="6"/>
      <c r="D3" s="6"/>
      <c r="E3" s="6"/>
      <c r="F3" s="34"/>
    </row>
    <row r="4" spans="1:6" ht="18" customHeight="1">
      <c r="A4" s="13"/>
      <c r="F4" s="30" t="s">
        <v>1</v>
      </c>
    </row>
    <row r="5" spans="1:6" ht="30" customHeight="1">
      <c r="A5" s="68" t="s">
        <v>15</v>
      </c>
      <c r="B5" s="68"/>
      <c r="C5" s="68"/>
      <c r="D5" s="68"/>
      <c r="E5" s="68"/>
      <c r="F5" s="68"/>
    </row>
    <row r="6" spans="1:6" ht="30" customHeight="1">
      <c r="A6" s="68" t="s">
        <v>126</v>
      </c>
      <c r="B6" s="73" t="s">
        <v>93</v>
      </c>
      <c r="C6" s="68" t="s">
        <v>94</v>
      </c>
      <c r="D6" s="68"/>
      <c r="E6" s="68"/>
      <c r="F6" s="68" t="s">
        <v>95</v>
      </c>
    </row>
    <row r="7" spans="1:6" ht="30" customHeight="1">
      <c r="A7" s="68"/>
      <c r="B7" s="73"/>
      <c r="C7" s="43" t="s">
        <v>127</v>
      </c>
      <c r="D7" s="46" t="s">
        <v>96</v>
      </c>
      <c r="E7" s="46" t="s">
        <v>97</v>
      </c>
      <c r="F7" s="68"/>
    </row>
    <row r="8" spans="1:6" ht="34.5" customHeight="1">
      <c r="A8" s="47">
        <f>B8+C8+F8</f>
        <v>97</v>
      </c>
      <c r="B8" s="47"/>
      <c r="C8" s="47">
        <f>SUM(D8:E8)</f>
        <v>38</v>
      </c>
      <c r="D8" s="47"/>
      <c r="E8" s="47">
        <v>38</v>
      </c>
      <c r="F8" s="47">
        <v>59</v>
      </c>
    </row>
    <row r="9" spans="1:6" ht="22.5" customHeight="1">
      <c r="A9" s="13"/>
      <c r="B9" s="13"/>
      <c r="C9" s="13"/>
      <c r="D9" s="13"/>
      <c r="E9" s="13"/>
      <c r="F9" s="13"/>
    </row>
    <row r="10" spans="1:6" ht="12.75" customHeight="1">
      <c r="A10" s="13"/>
      <c r="C10" s="13"/>
      <c r="D10" s="13"/>
      <c r="E10" s="13"/>
      <c r="F10" s="13"/>
    </row>
    <row r="11" spans="3:6" ht="12.75" customHeight="1">
      <c r="C11" s="13"/>
      <c r="D11" s="13"/>
      <c r="E11" s="13"/>
      <c r="F11" s="13"/>
    </row>
    <row r="12" spans="1:6" ht="12.75" customHeight="1">
      <c r="A12" s="13"/>
      <c r="B12" s="13"/>
      <c r="C12" s="13"/>
      <c r="F12" s="13"/>
    </row>
    <row r="13" spans="4:5" ht="12.75" customHeight="1">
      <c r="D13" s="13"/>
      <c r="E13" s="13"/>
    </row>
    <row r="14" ht="12.75" customHeight="1">
      <c r="C14" s="13"/>
    </row>
    <row r="15" ht="12.75" customHeight="1">
      <c r="D15" s="13"/>
    </row>
    <row r="16" spans="5:6" ht="12.75" customHeight="1">
      <c r="E16" s="13"/>
      <c r="F16" s="13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6" style="9" customWidth="1"/>
    <col min="2" max="2" width="70" style="9" customWidth="1"/>
    <col min="3" max="5" width="21.33203125" style="9" customWidth="1"/>
    <col min="6" max="16384" width="9.16015625" style="9" customWidth="1"/>
  </cols>
  <sheetData>
    <row r="1" spans="1:5" ht="12.75" customHeight="1">
      <c r="A1" s="19" t="s">
        <v>98</v>
      </c>
      <c r="E1" s="20"/>
    </row>
    <row r="2" spans="1:5" ht="30" customHeight="1">
      <c r="A2" s="70" t="s">
        <v>135</v>
      </c>
      <c r="B2" s="70"/>
      <c r="C2" s="70"/>
      <c r="D2" s="70"/>
      <c r="E2" s="70"/>
    </row>
    <row r="3" spans="1:5" ht="12.75" customHeight="1">
      <c r="A3" s="6"/>
      <c r="B3" s="6"/>
      <c r="C3" s="6"/>
      <c r="D3" s="6"/>
      <c r="E3" s="6"/>
    </row>
    <row r="4" spans="1:5" ht="18.75" customHeight="1">
      <c r="A4" s="7"/>
      <c r="B4" s="6"/>
      <c r="C4" s="6"/>
      <c r="D4" s="6"/>
      <c r="E4" s="30" t="s">
        <v>1</v>
      </c>
    </row>
    <row r="5" spans="1:5" ht="30" customHeight="1">
      <c r="A5" s="68" t="s">
        <v>16</v>
      </c>
      <c r="B5" s="69" t="s">
        <v>17</v>
      </c>
      <c r="C5" s="68" t="s">
        <v>99</v>
      </c>
      <c r="D5" s="68"/>
      <c r="E5" s="68"/>
    </row>
    <row r="6" spans="1:5" ht="30" customHeight="1">
      <c r="A6" s="68"/>
      <c r="B6" s="68"/>
      <c r="C6" s="48" t="s">
        <v>126</v>
      </c>
      <c r="D6" s="49" t="s">
        <v>18</v>
      </c>
      <c r="E6" s="49" t="s">
        <v>19</v>
      </c>
    </row>
    <row r="7" spans="1:5" ht="34.5" customHeight="1">
      <c r="A7" s="40"/>
      <c r="B7" s="40"/>
      <c r="C7" s="41"/>
      <c r="D7" s="41"/>
      <c r="E7" s="41"/>
    </row>
    <row r="8" spans="1:5" ht="20.25" customHeight="1">
      <c r="A8" s="13"/>
      <c r="D8" s="13"/>
      <c r="E8" s="13"/>
    </row>
    <row r="9" spans="4:5" ht="20.25" customHeight="1">
      <c r="D9" s="13"/>
      <c r="E9" s="13"/>
    </row>
    <row r="10" spans="1:2" ht="12.75" customHeight="1">
      <c r="A10" s="13"/>
      <c r="B10" s="13"/>
    </row>
    <row r="11" spans="3:5" ht="12.75" customHeight="1">
      <c r="C11" s="13"/>
      <c r="D11" s="13"/>
      <c r="E11" s="13"/>
    </row>
    <row r="13" spans="1:4" ht="12.75" customHeight="1">
      <c r="A13" s="13"/>
      <c r="D13" s="13"/>
    </row>
    <row r="17" ht="12.75" customHeight="1">
      <c r="B17" s="13"/>
    </row>
  </sheetData>
  <sheetProtection/>
  <mergeCells count="4">
    <mergeCell ref="C5:E5"/>
    <mergeCell ref="A5:A6"/>
    <mergeCell ref="B5:B6"/>
    <mergeCell ref="A2:E2"/>
  </mergeCells>
  <printOptions horizontalCentered="1"/>
  <pageMargins left="0" right="0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50.83203125" style="9" customWidth="1"/>
    <col min="2" max="2" width="25.83203125" style="9" customWidth="1"/>
    <col min="3" max="3" width="50.83203125" style="9" customWidth="1"/>
    <col min="4" max="4" width="25.83203125" style="9" customWidth="1"/>
    <col min="5" max="159" width="9" style="9" customWidth="1"/>
    <col min="160" max="16384" width="9.16015625" style="9" customWidth="1"/>
  </cols>
  <sheetData>
    <row r="1" spans="1:251" ht="18" customHeight="1">
      <c r="A1" s="19" t="s">
        <v>100</v>
      </c>
      <c r="B1" s="23"/>
      <c r="C1" s="24"/>
      <c r="D1" s="20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32.25" customHeight="1">
      <c r="A2" s="75" t="s">
        <v>136</v>
      </c>
      <c r="B2" s="75"/>
      <c r="C2" s="75"/>
      <c r="D2" s="7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ht="3.75" customHeight="1">
      <c r="A3" s="25"/>
      <c r="B3" s="25"/>
      <c r="C3" s="26"/>
      <c r="D3" s="2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8.75" customHeight="1">
      <c r="A4" s="13"/>
      <c r="B4" s="27"/>
      <c r="C4" s="24"/>
      <c r="D4" s="30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0" customHeight="1">
      <c r="A5" s="74" t="s">
        <v>120</v>
      </c>
      <c r="B5" s="69"/>
      <c r="C5" s="68" t="s">
        <v>119</v>
      </c>
      <c r="D5" s="6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30" customHeight="1">
      <c r="A6" s="39" t="s">
        <v>125</v>
      </c>
      <c r="B6" s="50" t="s">
        <v>2</v>
      </c>
      <c r="C6" s="39" t="s">
        <v>125</v>
      </c>
      <c r="D6" s="39" t="s">
        <v>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24" customHeight="1">
      <c r="A7" s="51" t="s">
        <v>176</v>
      </c>
      <c r="B7" s="41">
        <v>2259.4</v>
      </c>
      <c r="C7" s="52" t="s">
        <v>6</v>
      </c>
      <c r="D7" s="53">
        <v>2223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24" customHeight="1">
      <c r="A8" s="54"/>
      <c r="B8" s="55">
        <v>0</v>
      </c>
      <c r="C8" s="52" t="s">
        <v>7</v>
      </c>
      <c r="D8" s="53">
        <v>117.9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24" customHeight="1">
      <c r="A9" s="51"/>
      <c r="B9" s="55"/>
      <c r="C9" s="52" t="s">
        <v>9</v>
      </c>
      <c r="D9" s="53">
        <v>106.9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24" customHeight="1">
      <c r="A10" s="51"/>
      <c r="B10" s="55">
        <v>0</v>
      </c>
      <c r="C10" s="65" t="s">
        <v>170</v>
      </c>
      <c r="D10" s="53">
        <v>15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24" customHeight="1">
      <c r="A11" s="51"/>
      <c r="B11" s="41">
        <v>0</v>
      </c>
      <c r="C11" s="52" t="s">
        <v>10</v>
      </c>
      <c r="D11" s="53">
        <v>86.6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24" customHeight="1">
      <c r="A12" s="38" t="s">
        <v>105</v>
      </c>
      <c r="B12" s="57">
        <f>SUM(B7:B11)</f>
        <v>2259.4</v>
      </c>
      <c r="C12" s="58" t="s">
        <v>106</v>
      </c>
      <c r="D12" s="56">
        <f>SUM(D7:D11)</f>
        <v>2549.4</v>
      </c>
      <c r="F12" s="1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24" customHeight="1">
      <c r="A13" s="51" t="s">
        <v>108</v>
      </c>
      <c r="B13" s="41">
        <v>290</v>
      </c>
      <c r="C13" s="59"/>
      <c r="D13" s="5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5" ht="24" customHeight="1">
      <c r="A14" s="37" t="s">
        <v>109</v>
      </c>
      <c r="B14" s="60">
        <f>B12+B13</f>
        <v>2549.4</v>
      </c>
      <c r="C14" s="37" t="s">
        <v>110</v>
      </c>
      <c r="D14" s="56">
        <f>D12+D13</f>
        <v>2549.4</v>
      </c>
      <c r="E14" s="13"/>
    </row>
    <row r="21" ht="14.25">
      <c r="C21" s="13"/>
    </row>
  </sheetData>
  <sheetProtection/>
  <mergeCells count="3">
    <mergeCell ref="A5:B5"/>
    <mergeCell ref="C5:D5"/>
    <mergeCell ref="A2:D2"/>
  </mergeCells>
  <printOptions horizontalCentered="1"/>
  <pageMargins left="0" right="0" top="0.7" bottom="0.51" header="0.85" footer="0.5118110236220472"/>
  <pageSetup fitToHeight="100" horizontalDpi="600" verticalDpi="600" orientation="landscape" paperSize="9" scale="80" r:id="rId1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Zeros="0" zoomScalePageLayoutView="0" workbookViewId="0" topLeftCell="A19">
      <selection activeCell="A7" sqref="A7:IV32"/>
    </sheetView>
  </sheetViews>
  <sheetFormatPr defaultColWidth="9.33203125" defaultRowHeight="11.25"/>
  <cols>
    <col min="1" max="1" width="26.66015625" style="0" customWidth="1"/>
    <col min="2" max="2" width="45" style="0" customWidth="1"/>
    <col min="3" max="3" width="16.66015625" style="0" customWidth="1"/>
    <col min="4" max="12" width="14.33203125" style="0" customWidth="1"/>
  </cols>
  <sheetData>
    <row r="1" spans="1:12" ht="14.25">
      <c r="A1" s="21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22"/>
    </row>
    <row r="2" spans="1:12" ht="27">
      <c r="A2" s="72" t="s">
        <v>137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0" t="s">
        <v>1</v>
      </c>
    </row>
    <row r="5" spans="1:12" ht="27" customHeight="1">
      <c r="A5" s="68" t="s">
        <v>128</v>
      </c>
      <c r="B5" s="68"/>
      <c r="C5" s="76" t="s">
        <v>126</v>
      </c>
      <c r="D5" s="73" t="s">
        <v>108</v>
      </c>
      <c r="E5" s="73" t="s">
        <v>122</v>
      </c>
      <c r="F5" s="73" t="s">
        <v>121</v>
      </c>
      <c r="G5" s="73" t="s">
        <v>101</v>
      </c>
      <c r="H5" s="68" t="s">
        <v>102</v>
      </c>
      <c r="I5" s="68"/>
      <c r="J5" s="73" t="s">
        <v>103</v>
      </c>
      <c r="K5" s="73" t="s">
        <v>104</v>
      </c>
      <c r="L5" s="73" t="s">
        <v>107</v>
      </c>
    </row>
    <row r="6" spans="1:12" ht="41.25" customHeight="1">
      <c r="A6" s="35" t="s">
        <v>16</v>
      </c>
      <c r="B6" s="61" t="s">
        <v>17</v>
      </c>
      <c r="C6" s="73"/>
      <c r="D6" s="73"/>
      <c r="E6" s="73"/>
      <c r="F6" s="73"/>
      <c r="G6" s="73"/>
      <c r="H6" s="46" t="s">
        <v>129</v>
      </c>
      <c r="I6" s="46" t="s">
        <v>112</v>
      </c>
      <c r="J6" s="73"/>
      <c r="K6" s="73"/>
      <c r="L6" s="73"/>
    </row>
    <row r="7" spans="1:12" ht="19.5" customHeight="1">
      <c r="A7" s="40"/>
      <c r="B7" s="38" t="s">
        <v>126</v>
      </c>
      <c r="C7" s="41">
        <f>SUM(D7:L7)</f>
        <v>2549.4</v>
      </c>
      <c r="D7" s="41">
        <f>D8+D17+D22+D27+D30</f>
        <v>290</v>
      </c>
      <c r="E7" s="41">
        <f>E8+E17+E22+E27+E30</f>
        <v>2259.4</v>
      </c>
      <c r="F7" s="41"/>
      <c r="G7" s="41"/>
      <c r="H7" s="41"/>
      <c r="I7" s="41"/>
      <c r="J7" s="41"/>
      <c r="K7" s="41"/>
      <c r="L7" s="41"/>
    </row>
    <row r="8" spans="1:12" ht="19.5" customHeight="1">
      <c r="A8" s="40" t="s">
        <v>20</v>
      </c>
      <c r="B8" s="40" t="s">
        <v>6</v>
      </c>
      <c r="C8" s="41">
        <f>SUM(D8:L8)</f>
        <v>2223</v>
      </c>
      <c r="D8" s="41">
        <f>D9</f>
        <v>266</v>
      </c>
      <c r="E8" s="41">
        <f>E9</f>
        <v>1957</v>
      </c>
      <c r="F8" s="41"/>
      <c r="G8" s="41"/>
      <c r="H8" s="41"/>
      <c r="I8" s="41"/>
      <c r="J8" s="41"/>
      <c r="K8" s="41"/>
      <c r="L8" s="41"/>
    </row>
    <row r="9" spans="1:12" ht="19.5" customHeight="1">
      <c r="A9" s="62" t="s">
        <v>140</v>
      </c>
      <c r="B9" s="40" t="s">
        <v>139</v>
      </c>
      <c r="C9" s="41">
        <f>SUM(D9:L9)</f>
        <v>2223</v>
      </c>
      <c r="D9" s="41">
        <f>SUM(D10:D16)</f>
        <v>266</v>
      </c>
      <c r="E9" s="41">
        <f>SUM(E10:E16)</f>
        <v>1957</v>
      </c>
      <c r="F9" s="41"/>
      <c r="G9" s="41"/>
      <c r="H9" s="41"/>
      <c r="I9" s="41"/>
      <c r="J9" s="41"/>
      <c r="K9" s="41"/>
      <c r="L9" s="41"/>
    </row>
    <row r="10" spans="1:12" ht="19.5" customHeight="1">
      <c r="A10" s="62" t="s">
        <v>149</v>
      </c>
      <c r="B10" s="40" t="s">
        <v>21</v>
      </c>
      <c r="C10" s="41">
        <f>SUM(D10:L10)</f>
        <v>970.9</v>
      </c>
      <c r="D10" s="41"/>
      <c r="E10" s="41">
        <v>970.9</v>
      </c>
      <c r="F10" s="41"/>
      <c r="G10" s="41"/>
      <c r="H10" s="41"/>
      <c r="I10" s="41"/>
      <c r="J10" s="41"/>
      <c r="K10" s="41"/>
      <c r="L10" s="41"/>
    </row>
    <row r="11" spans="1:12" ht="19.5" customHeight="1">
      <c r="A11" s="62" t="s">
        <v>150</v>
      </c>
      <c r="B11" s="40" t="s">
        <v>22</v>
      </c>
      <c r="C11" s="41">
        <f>SUM(D11:L11)</f>
        <v>409.6</v>
      </c>
      <c r="D11" s="41">
        <v>266</v>
      </c>
      <c r="E11" s="41">
        <v>143.6</v>
      </c>
      <c r="F11" s="41"/>
      <c r="G11" s="41"/>
      <c r="H11" s="41"/>
      <c r="I11" s="41"/>
      <c r="J11" s="41"/>
      <c r="K11" s="41"/>
      <c r="L11" s="41"/>
    </row>
    <row r="12" spans="1:12" ht="19.5" customHeight="1">
      <c r="A12" s="62" t="s">
        <v>151</v>
      </c>
      <c r="B12" s="63" t="s">
        <v>155</v>
      </c>
      <c r="C12" s="41">
        <v>50</v>
      </c>
      <c r="D12" s="41"/>
      <c r="E12" s="41">
        <v>50</v>
      </c>
      <c r="F12" s="41"/>
      <c r="G12" s="41"/>
      <c r="H12" s="41"/>
      <c r="I12" s="41"/>
      <c r="J12" s="41"/>
      <c r="K12" s="41"/>
      <c r="L12" s="41"/>
    </row>
    <row r="13" spans="1:12" ht="19.5" customHeight="1">
      <c r="A13" s="62" t="s">
        <v>152</v>
      </c>
      <c r="B13" s="63" t="s">
        <v>156</v>
      </c>
      <c r="C13" s="41">
        <v>80</v>
      </c>
      <c r="D13" s="41"/>
      <c r="E13" s="41">
        <v>80</v>
      </c>
      <c r="F13" s="41"/>
      <c r="G13" s="41"/>
      <c r="H13" s="41"/>
      <c r="I13" s="41"/>
      <c r="J13" s="41"/>
      <c r="K13" s="41"/>
      <c r="L13" s="41"/>
    </row>
    <row r="14" spans="1:12" ht="19.5" customHeight="1">
      <c r="A14" s="62" t="s">
        <v>153</v>
      </c>
      <c r="B14" s="63" t="s">
        <v>157</v>
      </c>
      <c r="C14" s="41">
        <v>193</v>
      </c>
      <c r="D14" s="41"/>
      <c r="E14" s="41">
        <v>193</v>
      </c>
      <c r="F14" s="41"/>
      <c r="G14" s="41"/>
      <c r="H14" s="41"/>
      <c r="I14" s="41"/>
      <c r="J14" s="41"/>
      <c r="K14" s="41"/>
      <c r="L14" s="41"/>
    </row>
    <row r="15" spans="1:12" ht="19.5" customHeight="1">
      <c r="A15" s="62" t="s">
        <v>158</v>
      </c>
      <c r="B15" s="63" t="s">
        <v>159</v>
      </c>
      <c r="C15" s="41">
        <v>500</v>
      </c>
      <c r="D15" s="41"/>
      <c r="E15" s="41">
        <v>500</v>
      </c>
      <c r="F15" s="41"/>
      <c r="G15" s="41"/>
      <c r="H15" s="41"/>
      <c r="I15" s="41"/>
      <c r="J15" s="41"/>
      <c r="K15" s="41"/>
      <c r="L15" s="41"/>
    </row>
    <row r="16" spans="1:12" ht="19.5" customHeight="1">
      <c r="A16" s="62" t="s">
        <v>154</v>
      </c>
      <c r="B16" s="40" t="s">
        <v>23</v>
      </c>
      <c r="C16" s="41">
        <v>19.5</v>
      </c>
      <c r="D16" s="41"/>
      <c r="E16" s="41">
        <v>19.5</v>
      </c>
      <c r="F16" s="41"/>
      <c r="G16" s="41"/>
      <c r="H16" s="41"/>
      <c r="I16" s="41"/>
      <c r="J16" s="41"/>
      <c r="K16" s="41"/>
      <c r="L16" s="41"/>
    </row>
    <row r="17" spans="1:12" ht="19.5" customHeight="1">
      <c r="A17" s="62" t="s">
        <v>141</v>
      </c>
      <c r="B17" s="40" t="s">
        <v>7</v>
      </c>
      <c r="C17" s="41">
        <f>SUM(D17:L17)</f>
        <v>117.9</v>
      </c>
      <c r="D17" s="41">
        <f>D18+D20</f>
        <v>9</v>
      </c>
      <c r="E17" s="41">
        <f>E18+E20</f>
        <v>108.9</v>
      </c>
      <c r="F17" s="41"/>
      <c r="G17" s="41"/>
      <c r="H17" s="41"/>
      <c r="I17" s="41"/>
      <c r="J17" s="41"/>
      <c r="K17" s="41"/>
      <c r="L17" s="41"/>
    </row>
    <row r="18" spans="1:12" ht="19.5" customHeight="1">
      <c r="A18" s="62" t="s">
        <v>142</v>
      </c>
      <c r="B18" s="40" t="s">
        <v>24</v>
      </c>
      <c r="C18" s="41">
        <f>SUM(D18:L18)</f>
        <v>108.9</v>
      </c>
      <c r="D18" s="41">
        <f>D19</f>
        <v>0</v>
      </c>
      <c r="E18" s="41">
        <f>E19</f>
        <v>108.9</v>
      </c>
      <c r="F18" s="41"/>
      <c r="G18" s="41"/>
      <c r="H18" s="41"/>
      <c r="I18" s="41"/>
      <c r="J18" s="41"/>
      <c r="K18" s="41"/>
      <c r="L18" s="41"/>
    </row>
    <row r="19" spans="1:12" ht="19.5" customHeight="1">
      <c r="A19" s="62" t="s">
        <v>143</v>
      </c>
      <c r="B19" s="40" t="s">
        <v>25</v>
      </c>
      <c r="C19" s="41">
        <f>SUM(D19:L19)</f>
        <v>108.9</v>
      </c>
      <c r="D19" s="41"/>
      <c r="E19" s="41">
        <v>108.9</v>
      </c>
      <c r="F19" s="41"/>
      <c r="G19" s="41"/>
      <c r="H19" s="41"/>
      <c r="I19" s="41"/>
      <c r="J19" s="41"/>
      <c r="K19" s="41"/>
      <c r="L19" s="41"/>
    </row>
    <row r="20" spans="1:12" ht="19.5" customHeight="1">
      <c r="A20" s="62" t="s">
        <v>161</v>
      </c>
      <c r="B20" s="63" t="s">
        <v>163</v>
      </c>
      <c r="C20" s="41">
        <f>SUM(D20:L20)</f>
        <v>9</v>
      </c>
      <c r="D20" s="41">
        <f>D21</f>
        <v>9</v>
      </c>
      <c r="E20" s="41">
        <f>E21</f>
        <v>0</v>
      </c>
      <c r="F20" s="41"/>
      <c r="G20" s="41"/>
      <c r="H20" s="41"/>
      <c r="I20" s="41"/>
      <c r="J20" s="41"/>
      <c r="K20" s="41"/>
      <c r="L20" s="41"/>
    </row>
    <row r="21" spans="1:12" ht="19.5" customHeight="1">
      <c r="A21" s="62" t="s">
        <v>162</v>
      </c>
      <c r="B21" s="63" t="s">
        <v>164</v>
      </c>
      <c r="C21" s="41">
        <f>SUM(D21:L21)</f>
        <v>9</v>
      </c>
      <c r="D21" s="41">
        <v>9</v>
      </c>
      <c r="E21" s="41"/>
      <c r="F21" s="41"/>
      <c r="G21" s="41"/>
      <c r="H21" s="41"/>
      <c r="I21" s="41"/>
      <c r="J21" s="41"/>
      <c r="K21" s="41"/>
      <c r="L21" s="41"/>
    </row>
    <row r="22" spans="1:12" ht="19.5" customHeight="1">
      <c r="A22" s="62" t="s">
        <v>160</v>
      </c>
      <c r="B22" s="40" t="s">
        <v>9</v>
      </c>
      <c r="C22" s="41">
        <v>106.9</v>
      </c>
      <c r="D22" s="41">
        <f>D23</f>
        <v>0</v>
      </c>
      <c r="E22" s="41">
        <f>E23</f>
        <v>106.9</v>
      </c>
      <c r="F22" s="41"/>
      <c r="G22" s="41"/>
      <c r="H22" s="41"/>
      <c r="I22" s="41"/>
      <c r="J22" s="41"/>
      <c r="K22" s="41"/>
      <c r="L22" s="41"/>
    </row>
    <row r="23" spans="1:12" ht="19.5" customHeight="1">
      <c r="A23" s="62" t="s">
        <v>144</v>
      </c>
      <c r="B23" s="40" t="s">
        <v>26</v>
      </c>
      <c r="C23" s="41">
        <v>106.9</v>
      </c>
      <c r="D23" s="41">
        <f>SUM(D24:D26)</f>
        <v>0</v>
      </c>
      <c r="E23" s="41">
        <f>SUM(E24:E26)</f>
        <v>106.9</v>
      </c>
      <c r="F23" s="41"/>
      <c r="G23" s="41"/>
      <c r="H23" s="41"/>
      <c r="I23" s="41"/>
      <c r="J23" s="41"/>
      <c r="K23" s="41"/>
      <c r="L23" s="41"/>
    </row>
    <row r="24" spans="1:12" ht="19.5" customHeight="1">
      <c r="A24" s="62" t="s">
        <v>145</v>
      </c>
      <c r="B24" s="40" t="s">
        <v>27</v>
      </c>
      <c r="C24" s="41">
        <v>57.7</v>
      </c>
      <c r="D24" s="41"/>
      <c r="E24" s="41">
        <v>57.7</v>
      </c>
      <c r="F24" s="41"/>
      <c r="G24" s="41"/>
      <c r="H24" s="41"/>
      <c r="I24" s="41"/>
      <c r="J24" s="41"/>
      <c r="K24" s="41"/>
      <c r="L24" s="41"/>
    </row>
    <row r="25" spans="1:12" ht="19.5" customHeight="1">
      <c r="A25" s="62" t="s">
        <v>165</v>
      </c>
      <c r="B25" s="63" t="s">
        <v>166</v>
      </c>
      <c r="C25" s="41">
        <v>29.3</v>
      </c>
      <c r="D25" s="41"/>
      <c r="E25" s="41">
        <v>29.3</v>
      </c>
      <c r="F25" s="41"/>
      <c r="G25" s="41"/>
      <c r="H25" s="41"/>
      <c r="I25" s="41"/>
      <c r="J25" s="41"/>
      <c r="K25" s="41"/>
      <c r="L25" s="41"/>
    </row>
    <row r="26" spans="1:12" ht="19.5" customHeight="1">
      <c r="A26" s="62" t="s">
        <v>167</v>
      </c>
      <c r="B26" s="63" t="s">
        <v>168</v>
      </c>
      <c r="C26" s="41">
        <v>19.9</v>
      </c>
      <c r="D26" s="41"/>
      <c r="E26" s="41">
        <v>19.9</v>
      </c>
      <c r="F26" s="66"/>
      <c r="G26" s="66"/>
      <c r="H26" s="66"/>
      <c r="I26" s="66"/>
      <c r="J26" s="66"/>
      <c r="K26" s="66"/>
      <c r="L26" s="66"/>
    </row>
    <row r="27" spans="1:12" ht="19.5" customHeight="1">
      <c r="A27" s="62" t="s">
        <v>171</v>
      </c>
      <c r="B27" s="63" t="s">
        <v>169</v>
      </c>
      <c r="C27" s="41">
        <v>15</v>
      </c>
      <c r="D27" s="41">
        <f>D28</f>
        <v>15</v>
      </c>
      <c r="E27" s="41">
        <f>E28</f>
        <v>0</v>
      </c>
      <c r="F27" s="66"/>
      <c r="G27" s="66"/>
      <c r="H27" s="66"/>
      <c r="I27" s="66"/>
      <c r="J27" s="66"/>
      <c r="K27" s="66"/>
      <c r="L27" s="66"/>
    </row>
    <row r="28" spans="1:12" ht="19.5" customHeight="1">
      <c r="A28" s="62" t="s">
        <v>172</v>
      </c>
      <c r="B28" s="63" t="s">
        <v>175</v>
      </c>
      <c r="C28" s="41">
        <v>15</v>
      </c>
      <c r="D28" s="41">
        <f>D29</f>
        <v>15</v>
      </c>
      <c r="E28" s="41">
        <f>E29</f>
        <v>0</v>
      </c>
      <c r="F28" s="66"/>
      <c r="G28" s="66"/>
      <c r="H28" s="66"/>
      <c r="I28" s="66"/>
      <c r="J28" s="66"/>
      <c r="K28" s="66"/>
      <c r="L28" s="66"/>
    </row>
    <row r="29" spans="1:12" ht="19.5" customHeight="1">
      <c r="A29" s="62" t="s">
        <v>173</v>
      </c>
      <c r="B29" s="63" t="s">
        <v>174</v>
      </c>
      <c r="C29" s="41">
        <v>15</v>
      </c>
      <c r="D29" s="41">
        <v>15</v>
      </c>
      <c r="E29" s="41"/>
      <c r="F29" s="66"/>
      <c r="G29" s="66"/>
      <c r="H29" s="66"/>
      <c r="I29" s="66"/>
      <c r="J29" s="66"/>
      <c r="K29" s="66"/>
      <c r="L29" s="66"/>
    </row>
    <row r="30" spans="1:12" ht="19.5" customHeight="1">
      <c r="A30" s="62" t="s">
        <v>146</v>
      </c>
      <c r="B30" s="40" t="s">
        <v>10</v>
      </c>
      <c r="C30" s="41">
        <v>86.6</v>
      </c>
      <c r="D30" s="41">
        <f>D31</f>
        <v>0</v>
      </c>
      <c r="E30" s="41">
        <f>E31</f>
        <v>86.6</v>
      </c>
      <c r="F30" s="64"/>
      <c r="G30" s="66"/>
      <c r="H30" s="66"/>
      <c r="I30" s="66"/>
      <c r="J30" s="66"/>
      <c r="K30" s="66"/>
      <c r="L30" s="66"/>
    </row>
    <row r="31" spans="1:12" ht="19.5" customHeight="1">
      <c r="A31" s="62" t="s">
        <v>147</v>
      </c>
      <c r="B31" s="40" t="s">
        <v>28</v>
      </c>
      <c r="C31" s="41">
        <v>86.6</v>
      </c>
      <c r="D31" s="41">
        <f>D32</f>
        <v>0</v>
      </c>
      <c r="E31" s="41">
        <f>E32</f>
        <v>86.6</v>
      </c>
      <c r="F31" s="64"/>
      <c r="G31" s="64"/>
      <c r="H31" s="64"/>
      <c r="I31" s="64"/>
      <c r="J31" s="64"/>
      <c r="K31" s="64"/>
      <c r="L31" s="64"/>
    </row>
    <row r="32" spans="1:12" ht="19.5" customHeight="1">
      <c r="A32" s="62" t="s">
        <v>148</v>
      </c>
      <c r="B32" s="40" t="s">
        <v>29</v>
      </c>
      <c r="C32" s="41">
        <v>86.6</v>
      </c>
      <c r="D32" s="41"/>
      <c r="E32" s="41">
        <v>86.6</v>
      </c>
      <c r="F32" s="64"/>
      <c r="G32" s="64"/>
      <c r="H32" s="64"/>
      <c r="I32" s="64"/>
      <c r="J32" s="64"/>
      <c r="K32" s="64"/>
      <c r="L32" s="64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/>
  <pageMargins left="0.7086614173228347" right="0.7086614173228347" top="0.52" bottom="0.5" header="0.31496062992125984" footer="0.31496062992125984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Zeros="0" zoomScalePageLayoutView="0" workbookViewId="0" topLeftCell="A1">
      <selection activeCell="A6" sqref="A6"/>
    </sheetView>
  </sheetViews>
  <sheetFormatPr defaultColWidth="9.16015625" defaultRowHeight="12.75" customHeight="1"/>
  <cols>
    <col min="1" max="1" width="23.83203125" style="9" customWidth="1"/>
    <col min="2" max="2" width="51.33203125" style="9" customWidth="1"/>
    <col min="3" max="3" width="29.66015625" style="9" customWidth="1"/>
    <col min="4" max="4" width="30.83203125" style="9" customWidth="1"/>
    <col min="5" max="5" width="30.5" style="9" customWidth="1"/>
    <col min="6" max="6" width="23.16015625" style="9" customWidth="1"/>
    <col min="7" max="7" width="27.16015625" style="9" customWidth="1"/>
    <col min="8" max="8" width="29.33203125" style="9" customWidth="1"/>
    <col min="9" max="16384" width="9.16015625" style="9" customWidth="1"/>
  </cols>
  <sheetData>
    <row r="1" ht="12.75" customHeight="1">
      <c r="A1" s="19" t="s">
        <v>113</v>
      </c>
    </row>
    <row r="2" spans="1:8" ht="26.25" customHeight="1">
      <c r="A2" s="70" t="s">
        <v>138</v>
      </c>
      <c r="B2" s="70"/>
      <c r="C2" s="70"/>
      <c r="D2" s="70"/>
      <c r="E2" s="70"/>
      <c r="F2" s="70"/>
      <c r="G2" s="70"/>
      <c r="H2" s="70"/>
    </row>
    <row r="3" spans="1:8" ht="3" customHeight="1">
      <c r="A3" s="7"/>
      <c r="B3" s="12"/>
      <c r="C3" s="12"/>
      <c r="D3" s="12"/>
      <c r="E3" s="12"/>
      <c r="F3" s="12"/>
      <c r="G3" s="12"/>
      <c r="H3" s="8"/>
    </row>
    <row r="4" ht="18" customHeight="1">
      <c r="H4" s="30" t="s">
        <v>1</v>
      </c>
    </row>
    <row r="5" spans="1:8" ht="47.25" customHeight="1">
      <c r="A5" s="31" t="s">
        <v>16</v>
      </c>
      <c r="B5" s="32" t="s">
        <v>17</v>
      </c>
      <c r="C5" s="32" t="s">
        <v>126</v>
      </c>
      <c r="D5" s="32" t="s">
        <v>18</v>
      </c>
      <c r="E5" s="32" t="s">
        <v>19</v>
      </c>
      <c r="F5" s="32" t="s">
        <v>114</v>
      </c>
      <c r="G5" s="33" t="s">
        <v>123</v>
      </c>
      <c r="H5" s="33" t="s">
        <v>124</v>
      </c>
    </row>
    <row r="6" spans="1:8" ht="19.5" customHeight="1">
      <c r="A6" s="40"/>
      <c r="B6" s="38" t="s">
        <v>126</v>
      </c>
      <c r="C6" s="41">
        <f>D6+E6</f>
        <v>2549.3999999999996</v>
      </c>
      <c r="D6" s="41">
        <f>D7+D16+D21+D26+D29</f>
        <v>1292.8</v>
      </c>
      <c r="E6" s="41">
        <f>E7+E16+E21+E26+E29</f>
        <v>1256.6</v>
      </c>
      <c r="F6" s="41"/>
      <c r="G6" s="41"/>
      <c r="H6" s="41"/>
    </row>
    <row r="7" spans="1:8" ht="19.5" customHeight="1">
      <c r="A7" s="40" t="s">
        <v>20</v>
      </c>
      <c r="B7" s="40" t="s">
        <v>6</v>
      </c>
      <c r="C7" s="41">
        <f aca="true" t="shared" si="0" ref="C7:C31">D7+E7</f>
        <v>2223</v>
      </c>
      <c r="D7" s="41">
        <f>D8</f>
        <v>990.4</v>
      </c>
      <c r="E7" s="41">
        <f>E8</f>
        <v>1232.6</v>
      </c>
      <c r="F7" s="41"/>
      <c r="G7" s="41"/>
      <c r="H7" s="41"/>
    </row>
    <row r="8" spans="1:8" ht="19.5" customHeight="1">
      <c r="A8" s="62" t="s">
        <v>140</v>
      </c>
      <c r="B8" s="40" t="s">
        <v>139</v>
      </c>
      <c r="C8" s="41">
        <f t="shared" si="0"/>
        <v>2223</v>
      </c>
      <c r="D8" s="41">
        <f>SUM(D9:D15)</f>
        <v>990.4</v>
      </c>
      <c r="E8" s="41">
        <f>SUM(E9:E15)</f>
        <v>1232.6</v>
      </c>
      <c r="F8" s="41"/>
      <c r="G8" s="41"/>
      <c r="H8" s="41"/>
    </row>
    <row r="9" spans="1:8" ht="19.5" customHeight="1">
      <c r="A9" s="62" t="s">
        <v>149</v>
      </c>
      <c r="B9" s="40" t="s">
        <v>21</v>
      </c>
      <c r="C9" s="41">
        <f t="shared" si="0"/>
        <v>970.9</v>
      </c>
      <c r="D9" s="41">
        <v>970.9</v>
      </c>
      <c r="E9" s="41"/>
      <c r="F9" s="41"/>
      <c r="G9" s="41"/>
      <c r="H9" s="41"/>
    </row>
    <row r="10" spans="1:9" ht="19.5" customHeight="1">
      <c r="A10" s="62" t="s">
        <v>150</v>
      </c>
      <c r="B10" s="40" t="s">
        <v>22</v>
      </c>
      <c r="C10" s="41">
        <f t="shared" si="0"/>
        <v>409.6</v>
      </c>
      <c r="D10" s="41"/>
      <c r="E10" s="41">
        <v>409.6</v>
      </c>
      <c r="F10" s="41"/>
      <c r="G10" s="41"/>
      <c r="H10" s="41"/>
      <c r="I10" s="13"/>
    </row>
    <row r="11" spans="1:8" ht="19.5" customHeight="1">
      <c r="A11" s="62" t="s">
        <v>151</v>
      </c>
      <c r="B11" s="63" t="s">
        <v>155</v>
      </c>
      <c r="C11" s="41">
        <f t="shared" si="0"/>
        <v>50</v>
      </c>
      <c r="D11" s="41"/>
      <c r="E11" s="41">
        <v>50</v>
      </c>
      <c r="F11" s="41"/>
      <c r="G11" s="41"/>
      <c r="H11" s="41"/>
    </row>
    <row r="12" spans="1:9" ht="19.5" customHeight="1">
      <c r="A12" s="62" t="s">
        <v>152</v>
      </c>
      <c r="B12" s="63" t="s">
        <v>156</v>
      </c>
      <c r="C12" s="41">
        <f t="shared" si="0"/>
        <v>80</v>
      </c>
      <c r="D12" s="41"/>
      <c r="E12" s="41">
        <v>80</v>
      </c>
      <c r="F12" s="41"/>
      <c r="G12" s="41"/>
      <c r="H12" s="41"/>
      <c r="I12" s="13"/>
    </row>
    <row r="13" spans="1:8" ht="19.5" customHeight="1">
      <c r="A13" s="62" t="s">
        <v>153</v>
      </c>
      <c r="B13" s="63" t="s">
        <v>157</v>
      </c>
      <c r="C13" s="41">
        <f t="shared" si="0"/>
        <v>193</v>
      </c>
      <c r="D13" s="41"/>
      <c r="E13" s="41">
        <v>193</v>
      </c>
      <c r="F13" s="41"/>
      <c r="G13" s="41"/>
      <c r="H13" s="41"/>
    </row>
    <row r="14" spans="1:8" ht="19.5" customHeight="1">
      <c r="A14" s="62" t="s">
        <v>158</v>
      </c>
      <c r="B14" s="63" t="s">
        <v>159</v>
      </c>
      <c r="C14" s="41">
        <f t="shared" si="0"/>
        <v>500</v>
      </c>
      <c r="D14" s="41"/>
      <c r="E14" s="41">
        <v>500</v>
      </c>
      <c r="F14" s="41"/>
      <c r="G14" s="41"/>
      <c r="H14" s="41"/>
    </row>
    <row r="15" spans="1:8" ht="19.5" customHeight="1">
      <c r="A15" s="62" t="s">
        <v>154</v>
      </c>
      <c r="B15" s="40" t="s">
        <v>23</v>
      </c>
      <c r="C15" s="41">
        <f t="shared" si="0"/>
        <v>19.5</v>
      </c>
      <c r="D15" s="41">
        <v>19.5</v>
      </c>
      <c r="E15" s="41"/>
      <c r="F15" s="41"/>
      <c r="G15" s="41"/>
      <c r="H15" s="41"/>
    </row>
    <row r="16" spans="1:8" ht="19.5" customHeight="1">
      <c r="A16" s="62" t="s">
        <v>141</v>
      </c>
      <c r="B16" s="40" t="s">
        <v>7</v>
      </c>
      <c r="C16" s="41">
        <f t="shared" si="0"/>
        <v>117.9</v>
      </c>
      <c r="D16" s="41">
        <f>D17+D19</f>
        <v>108.9</v>
      </c>
      <c r="E16" s="41">
        <f>E17+E19</f>
        <v>9</v>
      </c>
      <c r="F16" s="41"/>
      <c r="G16" s="41"/>
      <c r="H16" s="41"/>
    </row>
    <row r="17" spans="1:8" ht="19.5" customHeight="1">
      <c r="A17" s="62" t="s">
        <v>142</v>
      </c>
      <c r="B17" s="40" t="s">
        <v>24</v>
      </c>
      <c r="C17" s="41">
        <f t="shared" si="0"/>
        <v>108.9</v>
      </c>
      <c r="D17" s="41">
        <f>D18</f>
        <v>108.9</v>
      </c>
      <c r="E17" s="41">
        <f>E18</f>
        <v>0</v>
      </c>
      <c r="F17" s="41"/>
      <c r="G17" s="41"/>
      <c r="H17" s="41"/>
    </row>
    <row r="18" spans="1:8" ht="19.5" customHeight="1">
      <c r="A18" s="62" t="s">
        <v>143</v>
      </c>
      <c r="B18" s="40" t="s">
        <v>25</v>
      </c>
      <c r="C18" s="41">
        <f t="shared" si="0"/>
        <v>108.9</v>
      </c>
      <c r="D18" s="41">
        <v>108.9</v>
      </c>
      <c r="E18" s="41"/>
      <c r="F18" s="41"/>
      <c r="G18" s="41"/>
      <c r="H18" s="41"/>
    </row>
    <row r="19" spans="1:8" ht="19.5" customHeight="1">
      <c r="A19" s="62" t="s">
        <v>161</v>
      </c>
      <c r="B19" s="63" t="s">
        <v>163</v>
      </c>
      <c r="C19" s="41">
        <f t="shared" si="0"/>
        <v>9</v>
      </c>
      <c r="D19" s="41">
        <f>D20</f>
        <v>0</v>
      </c>
      <c r="E19" s="41">
        <f>E20</f>
        <v>9</v>
      </c>
      <c r="F19" s="41"/>
      <c r="G19" s="41"/>
      <c r="H19" s="41"/>
    </row>
    <row r="20" spans="1:8" ht="19.5" customHeight="1">
      <c r="A20" s="62" t="s">
        <v>162</v>
      </c>
      <c r="B20" s="63" t="s">
        <v>164</v>
      </c>
      <c r="C20" s="41">
        <f t="shared" si="0"/>
        <v>9</v>
      </c>
      <c r="D20" s="41"/>
      <c r="E20" s="41">
        <v>9</v>
      </c>
      <c r="F20" s="41"/>
      <c r="G20" s="41"/>
      <c r="H20" s="41"/>
    </row>
    <row r="21" spans="1:8" ht="19.5" customHeight="1">
      <c r="A21" s="62" t="s">
        <v>160</v>
      </c>
      <c r="B21" s="40" t="s">
        <v>9</v>
      </c>
      <c r="C21" s="41">
        <f t="shared" si="0"/>
        <v>106.9</v>
      </c>
      <c r="D21" s="41">
        <f>D22</f>
        <v>106.9</v>
      </c>
      <c r="E21" s="41">
        <f>E22</f>
        <v>0</v>
      </c>
      <c r="F21" s="41"/>
      <c r="G21" s="41"/>
      <c r="H21" s="41"/>
    </row>
    <row r="22" spans="1:8" ht="19.5" customHeight="1">
      <c r="A22" s="62" t="s">
        <v>144</v>
      </c>
      <c r="B22" s="40" t="s">
        <v>26</v>
      </c>
      <c r="C22" s="41">
        <f t="shared" si="0"/>
        <v>106.9</v>
      </c>
      <c r="D22" s="41">
        <f>SUM(D23:D25)</f>
        <v>106.9</v>
      </c>
      <c r="E22" s="41">
        <f>SUM(E23:E25)</f>
        <v>0</v>
      </c>
      <c r="F22" s="41"/>
      <c r="G22" s="41"/>
      <c r="H22" s="41"/>
    </row>
    <row r="23" spans="1:8" ht="19.5" customHeight="1">
      <c r="A23" s="62" t="s">
        <v>145</v>
      </c>
      <c r="B23" s="40" t="s">
        <v>27</v>
      </c>
      <c r="C23" s="41">
        <f t="shared" si="0"/>
        <v>57.7</v>
      </c>
      <c r="D23" s="41">
        <v>57.7</v>
      </c>
      <c r="E23" s="41"/>
      <c r="F23" s="41"/>
      <c r="G23" s="41"/>
      <c r="H23" s="41"/>
    </row>
    <row r="24" spans="1:8" ht="19.5" customHeight="1">
      <c r="A24" s="62" t="s">
        <v>165</v>
      </c>
      <c r="B24" s="63" t="s">
        <v>166</v>
      </c>
      <c r="C24" s="41">
        <f t="shared" si="0"/>
        <v>29.3</v>
      </c>
      <c r="D24" s="41">
        <v>29.3</v>
      </c>
      <c r="E24" s="41"/>
      <c r="F24" s="41"/>
      <c r="G24" s="41"/>
      <c r="H24" s="41"/>
    </row>
    <row r="25" spans="1:8" ht="19.5" customHeight="1">
      <c r="A25" s="62" t="s">
        <v>167</v>
      </c>
      <c r="B25" s="63" t="s">
        <v>168</v>
      </c>
      <c r="C25" s="41">
        <f t="shared" si="0"/>
        <v>19.9</v>
      </c>
      <c r="D25" s="41">
        <v>19.9</v>
      </c>
      <c r="E25" s="41"/>
      <c r="F25" s="66"/>
      <c r="G25" s="66"/>
      <c r="H25" s="66"/>
    </row>
    <row r="26" spans="1:8" ht="19.5" customHeight="1">
      <c r="A26" s="62" t="s">
        <v>171</v>
      </c>
      <c r="B26" s="63" t="s">
        <v>169</v>
      </c>
      <c r="C26" s="41">
        <f t="shared" si="0"/>
        <v>15</v>
      </c>
      <c r="D26" s="41"/>
      <c r="E26" s="41">
        <f>E27</f>
        <v>15</v>
      </c>
      <c r="F26" s="64"/>
      <c r="G26" s="64"/>
      <c r="H26" s="64"/>
    </row>
    <row r="27" spans="1:8" ht="19.5" customHeight="1">
      <c r="A27" s="62" t="s">
        <v>172</v>
      </c>
      <c r="B27" s="63" t="s">
        <v>175</v>
      </c>
      <c r="C27" s="41">
        <f t="shared" si="0"/>
        <v>15</v>
      </c>
      <c r="D27" s="41"/>
      <c r="E27" s="41">
        <f>E28</f>
        <v>15</v>
      </c>
      <c r="F27" s="64"/>
      <c r="G27" s="64"/>
      <c r="H27" s="64"/>
    </row>
    <row r="28" spans="1:8" ht="19.5" customHeight="1">
      <c r="A28" s="62" t="s">
        <v>173</v>
      </c>
      <c r="B28" s="63" t="s">
        <v>174</v>
      </c>
      <c r="C28" s="41">
        <f t="shared" si="0"/>
        <v>15</v>
      </c>
      <c r="D28" s="41"/>
      <c r="E28" s="41">
        <v>15</v>
      </c>
      <c r="F28" s="64"/>
      <c r="G28" s="64"/>
      <c r="H28" s="64"/>
    </row>
    <row r="29" spans="1:8" ht="19.5" customHeight="1">
      <c r="A29" s="62" t="s">
        <v>146</v>
      </c>
      <c r="B29" s="40" t="s">
        <v>10</v>
      </c>
      <c r="C29" s="41">
        <f t="shared" si="0"/>
        <v>86.6</v>
      </c>
      <c r="D29" s="41">
        <f>D30</f>
        <v>86.6</v>
      </c>
      <c r="E29" s="41">
        <f>E30</f>
        <v>0</v>
      </c>
      <c r="F29" s="64"/>
      <c r="G29" s="66"/>
      <c r="H29" s="66"/>
    </row>
    <row r="30" spans="1:8" ht="19.5" customHeight="1">
      <c r="A30" s="62" t="s">
        <v>147</v>
      </c>
      <c r="B30" s="40" t="s">
        <v>28</v>
      </c>
      <c r="C30" s="41">
        <f t="shared" si="0"/>
        <v>86.6</v>
      </c>
      <c r="D30" s="41">
        <f>D31</f>
        <v>86.6</v>
      </c>
      <c r="E30" s="41">
        <f>E31</f>
        <v>0</v>
      </c>
      <c r="F30" s="66"/>
      <c r="G30" s="66"/>
      <c r="H30" s="64"/>
    </row>
    <row r="31" spans="1:8" ht="19.5" customHeight="1">
      <c r="A31" s="62" t="s">
        <v>148</v>
      </c>
      <c r="B31" s="40" t="s">
        <v>29</v>
      </c>
      <c r="C31" s="41">
        <f t="shared" si="0"/>
        <v>86.6</v>
      </c>
      <c r="D31" s="41">
        <v>86.6</v>
      </c>
      <c r="E31" s="41"/>
      <c r="F31" s="64"/>
      <c r="G31" s="64"/>
      <c r="H31" s="64"/>
    </row>
  </sheetData>
  <sheetProtection/>
  <mergeCells count="1">
    <mergeCell ref="A2:H2"/>
  </mergeCells>
  <printOptions/>
  <pageMargins left="0.7086614173228347" right="0.7086614173228347" top="0.66" bottom="0.57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ZhouBo</cp:lastModifiedBy>
  <cp:lastPrinted>2016-02-29T06:33:27Z</cp:lastPrinted>
  <dcterms:created xsi:type="dcterms:W3CDTF">2016-02-16T03:35:32Z</dcterms:created>
  <dcterms:modified xsi:type="dcterms:W3CDTF">2022-01-19T08:39:30Z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